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6B2FD2E-FB22-4B0A-8753-DB1B4A3061D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Пон 1" sheetId="7" r:id="rId1"/>
    <sheet name="Втор1" sheetId="8" r:id="rId2"/>
    <sheet name="среда-1" sheetId="6" r:id="rId3"/>
    <sheet name="четверг 1" sheetId="3" r:id="rId4"/>
    <sheet name="пятница 1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9" l="1"/>
  <c r="H21" i="9"/>
  <c r="I21" i="9"/>
  <c r="J21" i="9"/>
  <c r="K21" i="9"/>
  <c r="L21" i="9"/>
  <c r="M21" i="9"/>
  <c r="N21" i="9"/>
  <c r="O21" i="9"/>
  <c r="O32" i="9" s="1"/>
  <c r="H35" i="3"/>
  <c r="I35" i="3"/>
  <c r="J35" i="3"/>
  <c r="K35" i="3"/>
  <c r="L35" i="3"/>
  <c r="M35" i="3"/>
  <c r="N35" i="3"/>
  <c r="O35" i="3"/>
  <c r="H25" i="3"/>
  <c r="I25" i="3"/>
  <c r="J25" i="3"/>
  <c r="K25" i="3"/>
  <c r="L25" i="3"/>
  <c r="M25" i="3"/>
  <c r="N25" i="3"/>
  <c r="O25" i="3"/>
  <c r="H26" i="6"/>
  <c r="H17" i="6"/>
  <c r="I26" i="6"/>
  <c r="I17" i="6"/>
  <c r="J26" i="6"/>
  <c r="J17" i="6"/>
  <c r="K26" i="6"/>
  <c r="K17" i="6"/>
  <c r="L26" i="6"/>
  <c r="L17" i="6"/>
  <c r="M26" i="6"/>
  <c r="M17" i="6"/>
  <c r="N17" i="6"/>
  <c r="N26" i="6"/>
  <c r="O26" i="6"/>
  <c r="O17" i="6"/>
  <c r="H26" i="7"/>
  <c r="H18" i="7"/>
  <c r="H27" i="7" s="1"/>
  <c r="I26" i="7"/>
  <c r="I18" i="7"/>
  <c r="J26" i="7"/>
  <c r="J18" i="7"/>
  <c r="J27" i="7" s="1"/>
  <c r="K26" i="7"/>
  <c r="K27" i="7" s="1"/>
  <c r="K18" i="7"/>
  <c r="L26" i="7"/>
  <c r="L18" i="7"/>
  <c r="L27" i="7" s="1"/>
  <c r="M26" i="7"/>
  <c r="M18" i="7"/>
  <c r="N26" i="7"/>
  <c r="N18" i="7"/>
  <c r="N27" i="7" s="1"/>
  <c r="O26" i="7"/>
  <c r="O27" i="7" s="1"/>
  <c r="O18" i="7"/>
  <c r="H35" i="8"/>
  <c r="H25" i="8"/>
  <c r="I35" i="8"/>
  <c r="I25" i="8"/>
  <c r="J35" i="8"/>
  <c r="J25" i="8"/>
  <c r="J36" i="8" s="1"/>
  <c r="K35" i="8"/>
  <c r="K25" i="8"/>
  <c r="L35" i="8"/>
  <c r="L25" i="8"/>
  <c r="L36" i="8" s="1"/>
  <c r="M25" i="8"/>
  <c r="N35" i="8"/>
  <c r="N25" i="8"/>
  <c r="O35" i="8"/>
  <c r="O25" i="8"/>
  <c r="G26" i="6"/>
  <c r="F31" i="9"/>
  <c r="G31" i="9"/>
  <c r="F21" i="9"/>
  <c r="G21" i="9"/>
  <c r="E21" i="9"/>
  <c r="D21" i="9"/>
  <c r="C35" i="3"/>
  <c r="F26" i="6"/>
  <c r="E26" i="6"/>
  <c r="D26" i="6"/>
  <c r="G17" i="6"/>
  <c r="G35" i="3"/>
  <c r="D35" i="3"/>
  <c r="E35" i="3"/>
  <c r="F35" i="3"/>
  <c r="G25" i="3"/>
  <c r="C25" i="3"/>
  <c r="F17" i="6"/>
  <c r="E17" i="6"/>
  <c r="D17" i="6"/>
  <c r="G35" i="8"/>
  <c r="F35" i="8"/>
  <c r="E35" i="8"/>
  <c r="D35" i="8"/>
  <c r="C35" i="8"/>
  <c r="C36" i="8" s="1"/>
  <c r="G25" i="8"/>
  <c r="F25" i="8"/>
  <c r="E25" i="8"/>
  <c r="D25" i="8"/>
  <c r="G26" i="7"/>
  <c r="G18" i="7"/>
  <c r="F26" i="7"/>
  <c r="F18" i="7"/>
  <c r="E26" i="7"/>
  <c r="E18" i="7"/>
  <c r="E27" i="7" s="1"/>
  <c r="D26" i="7"/>
  <c r="D18" i="7"/>
  <c r="C17" i="6"/>
  <c r="N31" i="9"/>
  <c r="M31" i="9"/>
  <c r="L31" i="9"/>
  <c r="K31" i="9"/>
  <c r="J31" i="9"/>
  <c r="I31" i="9"/>
  <c r="H31" i="9"/>
  <c r="E31" i="9"/>
  <c r="D31" i="9"/>
  <c r="C31" i="9"/>
  <c r="C32" i="9" s="1"/>
  <c r="F25" i="3"/>
  <c r="E25" i="3"/>
  <c r="D25" i="3"/>
  <c r="C26" i="6"/>
  <c r="M35" i="8"/>
  <c r="M27" i="7" l="1"/>
  <c r="I27" i="7"/>
  <c r="E36" i="8"/>
  <c r="I36" i="8"/>
  <c r="N36" i="8"/>
  <c r="H36" i="8"/>
  <c r="K27" i="6"/>
  <c r="C27" i="6"/>
  <c r="L36" i="3"/>
  <c r="J36" i="3"/>
  <c r="H36" i="3"/>
  <c r="F36" i="8"/>
  <c r="G36" i="8"/>
  <c r="K36" i="8"/>
  <c r="G32" i="9"/>
  <c r="L32" i="9"/>
  <c r="N32" i="9"/>
  <c r="H32" i="9"/>
  <c r="N36" i="3"/>
  <c r="K36" i="3"/>
  <c r="O36" i="3"/>
  <c r="I36" i="3"/>
  <c r="M36" i="3"/>
  <c r="C36" i="3"/>
  <c r="E27" i="6"/>
  <c r="N27" i="6"/>
  <c r="O36" i="8"/>
  <c r="D36" i="8"/>
  <c r="G27" i="6"/>
  <c r="F27" i="6"/>
  <c r="D27" i="6"/>
  <c r="G36" i="3"/>
  <c r="F36" i="3"/>
  <c r="E36" i="3"/>
  <c r="D36" i="3"/>
  <c r="K32" i="9"/>
  <c r="F32" i="9"/>
  <c r="J32" i="9"/>
  <c r="I32" i="9"/>
  <c r="M32" i="9"/>
  <c r="E32" i="9"/>
  <c r="D32" i="9"/>
  <c r="G27" i="7"/>
  <c r="F27" i="7"/>
  <c r="D27" i="7"/>
  <c r="J27" i="6"/>
  <c r="I27" i="6"/>
  <c r="H27" i="6"/>
  <c r="C27" i="7"/>
</calcChain>
</file>

<file path=xl/sharedStrings.xml><?xml version="1.0" encoding="utf-8"?>
<sst xmlns="http://schemas.openxmlformats.org/spreadsheetml/2006/main" count="292" uniqueCount="129">
  <si>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</si>
  <si>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</si>
  <si>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</si>
  <si>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</si>
  <si>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</si>
  <si>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</si>
  <si>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</si>
  <si>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</si>
  <si>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МЕНЮ</t>
  </si>
  <si>
    <t>Витамины (мг)</t>
  </si>
  <si>
    <t>Минеральные вещества (мг)</t>
  </si>
  <si>
    <t>C</t>
  </si>
  <si>
    <t>Ca</t>
  </si>
  <si>
    <t>P</t>
  </si>
  <si>
    <t>Mg</t>
  </si>
  <si>
    <t>Fe</t>
  </si>
  <si>
    <t>A(мкг)</t>
  </si>
  <si>
    <t>НЕДЕЛЯ 1</t>
  </si>
  <si>
    <t>Картофельное пюре</t>
  </si>
  <si>
    <t xml:space="preserve">Завтрак (1 смена) </t>
  </si>
  <si>
    <t xml:space="preserve">Обед (2 смена) </t>
  </si>
  <si>
    <t>День/ неделя</t>
  </si>
  <si>
    <t>№ рецеп.</t>
  </si>
  <si>
    <t>B1</t>
  </si>
  <si>
    <t>Среда-1</t>
  </si>
  <si>
    <t>Понедельник 1</t>
  </si>
  <si>
    <t>Вторник 1</t>
  </si>
  <si>
    <t>Сыр твердых сортов в нарезке</t>
  </si>
  <si>
    <t xml:space="preserve">Чай с сахаром </t>
  </si>
  <si>
    <t>Хлеб ржаной</t>
  </si>
  <si>
    <t>Итого  за завтрак</t>
  </si>
  <si>
    <t>В2</t>
  </si>
  <si>
    <t>Соус белый основной</t>
  </si>
  <si>
    <t xml:space="preserve">Хлеб ржаной </t>
  </si>
  <si>
    <t>Итого за обед</t>
  </si>
  <si>
    <t>Итого за завтрак:</t>
  </si>
  <si>
    <t>Котлета рыбная любительская</t>
  </si>
  <si>
    <t>Соус молочный натуральный</t>
  </si>
  <si>
    <t>Итого за обед:</t>
  </si>
  <si>
    <t xml:space="preserve">Оладьи из печени по-кунцевски </t>
  </si>
  <si>
    <t xml:space="preserve">Компот из кураги </t>
  </si>
  <si>
    <t>Суп гороховый</t>
  </si>
  <si>
    <t>Биточек из курицы</t>
  </si>
  <si>
    <t xml:space="preserve">Каша гречневая рассыпчатая </t>
  </si>
  <si>
    <t>Четверг -1</t>
  </si>
  <si>
    <t>Всего за День</t>
  </si>
  <si>
    <t>Всего за день</t>
  </si>
  <si>
    <t>Суп картофельный с макаронными изделиями</t>
  </si>
  <si>
    <t>Котлета куриная</t>
  </si>
  <si>
    <t xml:space="preserve">Борщ с капустой и картофелем </t>
  </si>
  <si>
    <t>Соус красный основной</t>
  </si>
  <si>
    <t> Итого за завтрак:</t>
  </si>
  <si>
    <t>Салат "Витаминный"</t>
  </si>
  <si>
    <t>Рассольник Домашний</t>
  </si>
  <si>
    <t>Икра кабачковая</t>
  </si>
  <si>
    <t xml:space="preserve">Щи из свежей капусты </t>
  </si>
  <si>
    <t>Компот из чернослива</t>
  </si>
  <si>
    <t>Салат из белокочанной капусты</t>
  </si>
  <si>
    <t xml:space="preserve">Чай с  сахаром </t>
  </si>
  <si>
    <t>Омлет натуральный картофелем</t>
  </si>
  <si>
    <t>Горошек зеленый</t>
  </si>
  <si>
    <t>Чай с сахаром</t>
  </si>
  <si>
    <t>Макароны отварные с маслом</t>
  </si>
  <si>
    <t xml:space="preserve">Напиток из шиповника </t>
  </si>
  <si>
    <t>Какао с молоком</t>
  </si>
  <si>
    <t>Сыр</t>
  </si>
  <si>
    <t>Рис отварной с маслом</t>
  </si>
  <si>
    <t>Компот из смеси сухофруктов</t>
  </si>
  <si>
    <t>Каша "Дружба" с маслом</t>
  </si>
  <si>
    <t xml:space="preserve"> </t>
  </si>
  <si>
    <t>190/10</t>
  </si>
  <si>
    <t>150/10</t>
  </si>
  <si>
    <t>Кондитерское изделие</t>
  </si>
  <si>
    <t xml:space="preserve">Фрукт </t>
  </si>
  <si>
    <t>Салат из моркови с изюмом</t>
  </si>
  <si>
    <t>Сок фруктовый</t>
  </si>
  <si>
    <t>Пром.</t>
  </si>
  <si>
    <t xml:space="preserve">по бесплатному горячему питанию обучающихся, получающих начальное общее образование </t>
  </si>
  <si>
    <t>в муниципальных образовательных организациях</t>
  </si>
  <si>
    <t>Ответственный за питание:</t>
  </si>
  <si>
    <t>Шеф повар:</t>
  </si>
  <si>
    <t xml:space="preserve"> Каша вязкая молочная овсяная с маслом</t>
  </si>
  <si>
    <t>Плов из отварной говядины</t>
  </si>
  <si>
    <t>Чай с молоком и сахаром</t>
  </si>
  <si>
    <t>Винегрет овощной</t>
  </si>
  <si>
    <t>Тефтели из говядины</t>
  </si>
  <si>
    <t>Пятница</t>
  </si>
  <si>
    <t>Бефстроганов из отварной говядины</t>
  </si>
  <si>
    <t xml:space="preserve"> 54-16к </t>
  </si>
  <si>
    <t xml:space="preserve"> 54-11г </t>
  </si>
  <si>
    <t xml:space="preserve"> 54-2соус </t>
  </si>
  <si>
    <t xml:space="preserve"> 54-1с </t>
  </si>
  <si>
    <t xml:space="preserve">54-4г </t>
  </si>
  <si>
    <t xml:space="preserve">54-1м </t>
  </si>
  <si>
    <t xml:space="preserve"> 54-3соус  </t>
  </si>
  <si>
    <t xml:space="preserve">54-3хн </t>
  </si>
  <si>
    <t xml:space="preserve"> 54-4гн </t>
  </si>
  <si>
    <r>
      <t xml:space="preserve">пром. изг . </t>
    </r>
    <r>
      <rPr>
        <b/>
        <sz val="10"/>
        <color theme="1"/>
        <rFont val="Times New Roman"/>
        <family val="1"/>
        <charset val="204"/>
      </rPr>
      <t xml:space="preserve"> ТК № 23</t>
    </r>
  </si>
  <si>
    <t xml:space="preserve">54-16к </t>
  </si>
  <si>
    <t xml:space="preserve"> 54-1з </t>
  </si>
  <si>
    <t xml:space="preserve">54-21гн </t>
  </si>
  <si>
    <t xml:space="preserve"> Могильный М.П.№67</t>
  </si>
  <si>
    <t xml:space="preserve">54-8с </t>
  </si>
  <si>
    <t xml:space="preserve"> 54-6г </t>
  </si>
  <si>
    <t>П/Ф пром. ТК №13</t>
  </si>
  <si>
    <t>54-2соус</t>
  </si>
  <si>
    <t xml:space="preserve"> 54-2хн</t>
  </si>
  <si>
    <t xml:space="preserve"> 54-20з </t>
  </si>
  <si>
    <t>Могильный М.П.№213</t>
  </si>
  <si>
    <t xml:space="preserve"> 54-2гн </t>
  </si>
  <si>
    <t xml:space="preserve"> Могильный М.П.№49</t>
  </si>
  <si>
    <t xml:space="preserve"> 54-4с </t>
  </si>
  <si>
    <t xml:space="preserve"> 54-11г</t>
  </si>
  <si>
    <t xml:space="preserve">54-31м </t>
  </si>
  <si>
    <t xml:space="preserve"> 54-1хн</t>
  </si>
  <si>
    <t>П/Ф пром. ТК №11</t>
  </si>
  <si>
    <t xml:space="preserve">54-6г </t>
  </si>
  <si>
    <t>54-3соус</t>
  </si>
  <si>
    <t>Могильный М.П.№66</t>
  </si>
  <si>
    <t xml:space="preserve">54-2с </t>
  </si>
  <si>
    <t xml:space="preserve"> 54-1г </t>
  </si>
  <si>
    <t>П/Ф пром.  ТК №12</t>
  </si>
  <si>
    <t xml:space="preserve"> 54-5соус </t>
  </si>
  <si>
    <t xml:space="preserve"> 54-13хн </t>
  </si>
  <si>
    <t xml:space="preserve">54-9к </t>
  </si>
  <si>
    <t xml:space="preserve"> 54-2гн</t>
  </si>
  <si>
    <t xml:space="preserve"> 54-7с </t>
  </si>
  <si>
    <t xml:space="preserve"> 54-11м</t>
  </si>
  <si>
    <t xml:space="preserve"> 54-7з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</si>
</sst>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zoomScale="80" zoomScaleNormal="80" workbookViewId="0">
      <selection activeCell="Y20" sqref="Y20"/>
    </sheetView>
  </sheetViews>
  <sheetFormatPr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28515625" customWidth="1"/>
    <col min="11" max="12" width="8.140625" customWidth="1"/>
    <col min="13" max="13" width="10.140625" customWidth="1"/>
    <col min="14" max="14" width="8.140625" customWidth="1"/>
    <col min="15" max="15" width="12.140625" customWidth="1"/>
    <col min="16" max="16" width="16" customWidth="1"/>
  </cols>
  <sheetData>
    <row r="1" spans="1:19" s="13" customFormat="1" ht="23.25" x14ac:dyDescent="0.35"/>
    <row r="2" spans="1:19" s="13" customFormat="1" ht="23.25" x14ac:dyDescent="0.35">
      <c r="B2" s="102" t="s">
        <v>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9" s="14" customFormat="1" ht="20.25" x14ac:dyDescent="0.3">
      <c r="A3" s="104" t="s">
        <v>77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26"/>
    </row>
    <row r="4" spans="1:19" s="14" customFormat="1" ht="20.25" x14ac:dyDescent="0.3">
      <c r="A4" s="20"/>
      <c r="B4" s="104" t="s">
        <v>78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20"/>
    </row>
    <row r="5" spans="1:19" s="13" customFormat="1" ht="23.25" x14ac:dyDescent="0.3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7" spans="1:19" s="1" customFormat="1" ht="33" customHeight="1" x14ac:dyDescent="0.25">
      <c r="A7" s="69" t="s">
        <v>21</v>
      </c>
      <c r="B7" s="101" t="s">
        <v>0</v>
      </c>
      <c r="C7" s="101" t="s">
        <v>1</v>
      </c>
      <c r="D7" s="101" t="s">
        <v>2</v>
      </c>
      <c r="E7" s="101"/>
      <c r="F7" s="101"/>
      <c r="G7" s="101" t="s">
        <v>7</v>
      </c>
      <c r="H7" s="101" t="s">
        <v>9</v>
      </c>
      <c r="I7" s="101"/>
      <c r="J7" s="101"/>
      <c r="K7" s="101"/>
      <c r="L7" s="101" t="s">
        <v>10</v>
      </c>
      <c r="M7" s="101"/>
      <c r="N7" s="101"/>
      <c r="O7" s="101"/>
      <c r="P7" s="100"/>
      <c r="R7" s="57"/>
    </row>
    <row r="8" spans="1:19" s="1" customFormat="1" ht="16.5" customHeight="1" x14ac:dyDescent="0.25">
      <c r="A8" s="58" t="s">
        <v>22</v>
      </c>
      <c r="B8" s="101"/>
      <c r="C8" s="101"/>
      <c r="D8" s="58" t="s">
        <v>3</v>
      </c>
      <c r="E8" s="59" t="s">
        <v>4</v>
      </c>
      <c r="F8" s="58" t="s">
        <v>5</v>
      </c>
      <c r="G8" s="101"/>
      <c r="H8" s="58" t="s">
        <v>23</v>
      </c>
      <c r="I8" s="58" t="s">
        <v>11</v>
      </c>
      <c r="J8" s="58" t="s">
        <v>16</v>
      </c>
      <c r="K8" s="58" t="s">
        <v>31</v>
      </c>
      <c r="L8" s="58" t="s">
        <v>12</v>
      </c>
      <c r="M8" s="58" t="s">
        <v>13</v>
      </c>
      <c r="N8" s="58" t="s">
        <v>14</v>
      </c>
      <c r="O8" s="58" t="s">
        <v>15</v>
      </c>
      <c r="P8" s="100"/>
    </row>
    <row r="9" spans="1:19" s="1" customFormat="1" ht="16.5" x14ac:dyDescent="0.25">
      <c r="A9" s="98" t="s">
        <v>17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84"/>
    </row>
    <row r="10" spans="1:19" s="1" customFormat="1" ht="16.5" x14ac:dyDescent="0.25">
      <c r="A10" s="98" t="s">
        <v>25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84"/>
      <c r="R10" s="51"/>
    </row>
    <row r="11" spans="1:19" s="4" customFormat="1" ht="16.5" x14ac:dyDescent="0.25">
      <c r="A11" s="98" t="s">
        <v>19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84"/>
      <c r="Q11" s="68"/>
    </row>
    <row r="12" spans="1:19" s="1" customFormat="1" ht="16.5" x14ac:dyDescent="0.25">
      <c r="A12" s="36"/>
      <c r="B12" s="36" t="s">
        <v>27</v>
      </c>
      <c r="C12" s="52">
        <v>15</v>
      </c>
      <c r="D12" s="52">
        <v>1.75</v>
      </c>
      <c r="E12" s="52">
        <v>4.4000000000000004</v>
      </c>
      <c r="F12" s="52">
        <v>0</v>
      </c>
      <c r="G12" s="52">
        <v>53.8</v>
      </c>
      <c r="H12" s="67">
        <v>0.01</v>
      </c>
      <c r="I12" s="67">
        <v>0.11</v>
      </c>
      <c r="J12" s="67">
        <v>39</v>
      </c>
      <c r="K12" s="67">
        <v>0.05</v>
      </c>
      <c r="L12" s="67">
        <v>132</v>
      </c>
      <c r="M12" s="67">
        <v>75</v>
      </c>
      <c r="N12" s="67">
        <v>5.3</v>
      </c>
      <c r="O12" s="67">
        <v>0.15</v>
      </c>
      <c r="P12" s="86" t="s">
        <v>99</v>
      </c>
    </row>
    <row r="13" spans="1:19" s="1" customFormat="1" ht="33" x14ac:dyDescent="0.25">
      <c r="A13" s="36"/>
      <c r="B13" s="36" t="s">
        <v>81</v>
      </c>
      <c r="C13" s="52" t="s">
        <v>70</v>
      </c>
      <c r="D13" s="52">
        <v>8.6</v>
      </c>
      <c r="E13" s="52">
        <v>11.3</v>
      </c>
      <c r="F13" s="52">
        <v>34.299999999999997</v>
      </c>
      <c r="G13" s="52">
        <v>272.8</v>
      </c>
      <c r="H13" s="67">
        <v>0.21</v>
      </c>
      <c r="I13" s="67">
        <v>0.52</v>
      </c>
      <c r="J13" s="67">
        <v>40.200000000000003</v>
      </c>
      <c r="K13" s="67">
        <v>0.17</v>
      </c>
      <c r="L13" s="67">
        <v>139</v>
      </c>
      <c r="M13" s="67">
        <v>233</v>
      </c>
      <c r="N13" s="67">
        <v>63</v>
      </c>
      <c r="O13" s="67">
        <v>1.85</v>
      </c>
      <c r="P13" s="86" t="s">
        <v>124</v>
      </c>
    </row>
    <row r="14" spans="1:19" s="1" customFormat="1" ht="16.5" x14ac:dyDescent="0.25">
      <c r="A14" s="36"/>
      <c r="B14" s="36" t="s">
        <v>28</v>
      </c>
      <c r="C14" s="52">
        <v>200</v>
      </c>
      <c r="D14" s="52">
        <v>0.2</v>
      </c>
      <c r="E14" s="52">
        <v>0</v>
      </c>
      <c r="F14" s="52">
        <v>6.4</v>
      </c>
      <c r="G14" s="52">
        <v>26.8</v>
      </c>
      <c r="H14" s="67">
        <v>0</v>
      </c>
      <c r="I14" s="67">
        <v>0.04</v>
      </c>
      <c r="J14" s="67">
        <v>0.3</v>
      </c>
      <c r="K14" s="67">
        <v>0.01</v>
      </c>
      <c r="L14" s="67">
        <v>4.5</v>
      </c>
      <c r="M14" s="67">
        <v>7.2</v>
      </c>
      <c r="N14" s="67">
        <v>3.8</v>
      </c>
      <c r="O14" s="67">
        <v>0.73</v>
      </c>
      <c r="P14" s="86" t="s">
        <v>125</v>
      </c>
      <c r="S14" s="11"/>
    </row>
    <row r="15" spans="1:19" s="1" customFormat="1" ht="16.5" x14ac:dyDescent="0.25">
      <c r="A15" s="36"/>
      <c r="B15" s="36" t="s">
        <v>6</v>
      </c>
      <c r="C15" s="52">
        <v>45</v>
      </c>
      <c r="D15" s="52">
        <v>3.4</v>
      </c>
      <c r="E15" s="52">
        <v>0.4</v>
      </c>
      <c r="F15" s="52">
        <v>22.1</v>
      </c>
      <c r="G15" s="52">
        <v>105.5</v>
      </c>
      <c r="H15" s="67">
        <v>0.18</v>
      </c>
      <c r="I15" s="67">
        <v>0.09</v>
      </c>
      <c r="J15" s="67">
        <v>0</v>
      </c>
      <c r="K15" s="67">
        <v>0.14000000000000001</v>
      </c>
      <c r="L15" s="67">
        <v>56.25</v>
      </c>
      <c r="M15" s="67">
        <v>58.05</v>
      </c>
      <c r="N15" s="67">
        <v>18.45</v>
      </c>
      <c r="O15" s="67">
        <v>1.62</v>
      </c>
      <c r="P15" s="85" t="s">
        <v>76</v>
      </c>
      <c r="S15" s="11"/>
    </row>
    <row r="16" spans="1:19" s="1" customFormat="1" ht="16.5" x14ac:dyDescent="0.25">
      <c r="A16" s="36"/>
      <c r="B16" s="36" t="s">
        <v>29</v>
      </c>
      <c r="C16" s="52">
        <v>25</v>
      </c>
      <c r="D16" s="52">
        <v>1.7</v>
      </c>
      <c r="E16" s="52">
        <v>0.3</v>
      </c>
      <c r="F16" s="52">
        <v>8.4</v>
      </c>
      <c r="G16" s="52">
        <v>42.7</v>
      </c>
      <c r="H16" s="67">
        <v>0.1</v>
      </c>
      <c r="I16" s="67">
        <v>0.1</v>
      </c>
      <c r="J16" s="67">
        <v>0</v>
      </c>
      <c r="K16" s="67">
        <v>8.4000000000000005E-2</v>
      </c>
      <c r="L16" s="67">
        <v>18.25</v>
      </c>
      <c r="M16" s="67">
        <v>31.25</v>
      </c>
      <c r="N16" s="67">
        <v>10</v>
      </c>
      <c r="O16" s="67">
        <v>0.7</v>
      </c>
      <c r="P16" s="85" t="s">
        <v>76</v>
      </c>
      <c r="S16" s="11"/>
    </row>
    <row r="17" spans="1:19" s="4" customFormat="1" ht="16.5" x14ac:dyDescent="0.25">
      <c r="A17" s="36"/>
      <c r="B17" s="36" t="s">
        <v>73</v>
      </c>
      <c r="C17" s="52">
        <v>80</v>
      </c>
      <c r="D17" s="52">
        <v>0.64</v>
      </c>
      <c r="E17" s="52">
        <v>0.16</v>
      </c>
      <c r="F17" s="52">
        <v>6</v>
      </c>
      <c r="G17" s="52">
        <v>30.4</v>
      </c>
      <c r="H17" s="67">
        <v>4.8000000000000001E-2</v>
      </c>
      <c r="I17" s="67">
        <v>30.4</v>
      </c>
      <c r="J17" s="67">
        <v>8</v>
      </c>
      <c r="K17" s="67">
        <v>2.4E-2</v>
      </c>
      <c r="L17" s="67">
        <v>28</v>
      </c>
      <c r="M17" s="67">
        <v>13.6</v>
      </c>
      <c r="N17" s="67">
        <v>8.8000000000000007</v>
      </c>
      <c r="O17" s="67">
        <v>0.08</v>
      </c>
      <c r="P17" s="85" t="s">
        <v>76</v>
      </c>
      <c r="Q17" s="1"/>
      <c r="S17" s="6"/>
    </row>
    <row r="18" spans="1:19" s="4" customFormat="1" ht="16.5" x14ac:dyDescent="0.25">
      <c r="A18" s="36"/>
      <c r="B18" s="60" t="s">
        <v>30</v>
      </c>
      <c r="C18" s="54">
        <v>565</v>
      </c>
      <c r="D18" s="61">
        <f t="shared" ref="D18:G18" si="0">SUM(D12:D17)</f>
        <v>16.29</v>
      </c>
      <c r="E18" s="61">
        <f t="shared" si="0"/>
        <v>16.560000000000002</v>
      </c>
      <c r="F18" s="54">
        <f t="shared" si="0"/>
        <v>77.2</v>
      </c>
      <c r="G18" s="54">
        <f t="shared" si="0"/>
        <v>532</v>
      </c>
      <c r="H18" s="70">
        <f t="shared" ref="H18:O18" si="1">SUM(H12:H17)</f>
        <v>0.54800000000000004</v>
      </c>
      <c r="I18" s="70">
        <f t="shared" si="1"/>
        <v>31.259999999999998</v>
      </c>
      <c r="J18" s="70">
        <f t="shared" si="1"/>
        <v>87.5</v>
      </c>
      <c r="K18" s="54">
        <f t="shared" si="1"/>
        <v>0.47800000000000009</v>
      </c>
      <c r="L18" s="70">
        <f t="shared" si="1"/>
        <v>378</v>
      </c>
      <c r="M18" s="70">
        <f t="shared" si="1"/>
        <v>418.1</v>
      </c>
      <c r="N18" s="70">
        <f t="shared" si="1"/>
        <v>109.35</v>
      </c>
      <c r="O18" s="70">
        <f t="shared" si="1"/>
        <v>5.13</v>
      </c>
      <c r="P18" s="84"/>
    </row>
    <row r="19" spans="1:19" s="4" customFormat="1" ht="16.5" x14ac:dyDescent="0.25">
      <c r="A19" s="98" t="s">
        <v>20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84"/>
    </row>
    <row r="20" spans="1:19" s="11" customFormat="1" ht="16.5" x14ac:dyDescent="0.25">
      <c r="A20" s="36"/>
      <c r="B20" s="36" t="s">
        <v>57</v>
      </c>
      <c r="C20" s="52">
        <v>60</v>
      </c>
      <c r="D20" s="53">
        <v>1.6</v>
      </c>
      <c r="E20" s="53">
        <v>6.1</v>
      </c>
      <c r="F20" s="53">
        <v>6.2</v>
      </c>
      <c r="G20" s="53">
        <v>85.7</v>
      </c>
      <c r="H20" s="52">
        <v>0.02</v>
      </c>
      <c r="I20" s="52">
        <v>34.799999999999997</v>
      </c>
      <c r="J20" s="52">
        <v>122</v>
      </c>
      <c r="K20" s="52">
        <v>0.03</v>
      </c>
      <c r="L20" s="52">
        <v>40</v>
      </c>
      <c r="M20" s="52">
        <v>30</v>
      </c>
      <c r="N20" s="52">
        <v>15</v>
      </c>
      <c r="O20" s="52">
        <v>0.56000000000000005</v>
      </c>
      <c r="P20" s="86" t="s">
        <v>128</v>
      </c>
      <c r="S20" s="30"/>
    </row>
    <row r="21" spans="1:19" s="1" customFormat="1" ht="33" x14ac:dyDescent="0.25">
      <c r="A21" s="36"/>
      <c r="B21" s="36" t="s">
        <v>47</v>
      </c>
      <c r="C21" s="52">
        <v>200</v>
      </c>
      <c r="D21" s="53">
        <v>2.52</v>
      </c>
      <c r="E21" s="53">
        <v>2.16</v>
      </c>
      <c r="F21" s="53">
        <v>18.12</v>
      </c>
      <c r="G21" s="53">
        <v>102</v>
      </c>
      <c r="H21" s="52">
        <v>8.5999999999999993E-2</v>
      </c>
      <c r="I21" s="52">
        <v>6.88</v>
      </c>
      <c r="J21" s="52">
        <v>97.6</v>
      </c>
      <c r="K21" s="52">
        <v>5.1999999999999998E-2</v>
      </c>
      <c r="L21" s="52">
        <v>13.8</v>
      </c>
      <c r="M21" s="52">
        <v>54.6</v>
      </c>
      <c r="N21" s="52">
        <v>20.8</v>
      </c>
      <c r="O21" s="52">
        <v>0.87</v>
      </c>
      <c r="P21" s="86" t="s">
        <v>126</v>
      </c>
      <c r="S21" s="30"/>
    </row>
    <row r="22" spans="1:19" s="1" customFormat="1" ht="16.5" x14ac:dyDescent="0.25">
      <c r="A22" s="36"/>
      <c r="B22" s="36" t="s">
        <v>82</v>
      </c>
      <c r="C22" s="52">
        <v>200</v>
      </c>
      <c r="D22" s="53">
        <v>15.3</v>
      </c>
      <c r="E22" s="53">
        <v>14.7</v>
      </c>
      <c r="F22" s="53">
        <v>38.6</v>
      </c>
      <c r="G22" s="53">
        <v>348.3</v>
      </c>
      <c r="H22" s="52">
        <v>7.0000000000000007E-2</v>
      </c>
      <c r="I22" s="52">
        <v>0.72</v>
      </c>
      <c r="J22" s="52">
        <v>262</v>
      </c>
      <c r="K22" s="52">
        <v>0.12</v>
      </c>
      <c r="L22" s="52">
        <v>20</v>
      </c>
      <c r="M22" s="52">
        <v>193</v>
      </c>
      <c r="N22" s="52">
        <v>44</v>
      </c>
      <c r="O22" s="52">
        <v>2.2000000000000002</v>
      </c>
      <c r="P22" s="86" t="s">
        <v>127</v>
      </c>
      <c r="S22" s="30"/>
    </row>
    <row r="23" spans="1:19" s="1" customFormat="1" ht="16.5" x14ac:dyDescent="0.25">
      <c r="A23" s="36"/>
      <c r="B23" s="36" t="s">
        <v>75</v>
      </c>
      <c r="C23" s="52">
        <v>200</v>
      </c>
      <c r="D23" s="53">
        <v>0.5</v>
      </c>
      <c r="E23" s="53">
        <v>0.2</v>
      </c>
      <c r="F23" s="53">
        <v>19.399999999999999</v>
      </c>
      <c r="G23" s="53">
        <v>81.3</v>
      </c>
      <c r="H23" s="67">
        <v>0</v>
      </c>
      <c r="I23" s="67">
        <v>0.3</v>
      </c>
      <c r="J23" s="67">
        <v>1.5</v>
      </c>
      <c r="K23" s="67">
        <v>0.02</v>
      </c>
      <c r="L23" s="67">
        <v>18</v>
      </c>
      <c r="M23" s="67">
        <v>18</v>
      </c>
      <c r="N23" s="67">
        <v>22</v>
      </c>
      <c r="O23" s="67">
        <v>0.67</v>
      </c>
      <c r="P23" s="91" t="s">
        <v>76</v>
      </c>
      <c r="S23" s="6"/>
    </row>
    <row r="24" spans="1:19" s="1" customFormat="1" ht="16.5" x14ac:dyDescent="0.25">
      <c r="A24" s="36"/>
      <c r="B24" s="36" t="s">
        <v>6</v>
      </c>
      <c r="C24" s="52">
        <v>30</v>
      </c>
      <c r="D24" s="53">
        <v>2.2999999999999998</v>
      </c>
      <c r="E24" s="53">
        <v>0.25</v>
      </c>
      <c r="F24" s="53">
        <v>14.75</v>
      </c>
      <c r="G24" s="53">
        <v>70.3</v>
      </c>
      <c r="H24" s="67">
        <v>0.12</v>
      </c>
      <c r="I24" s="67">
        <v>0.06</v>
      </c>
      <c r="J24" s="67">
        <v>0</v>
      </c>
      <c r="K24" s="67">
        <v>0.09</v>
      </c>
      <c r="L24" s="67">
        <v>37.5</v>
      </c>
      <c r="M24" s="67">
        <v>38.700000000000003</v>
      </c>
      <c r="N24" s="67">
        <v>12.3</v>
      </c>
      <c r="O24" s="67">
        <v>1.08</v>
      </c>
      <c r="P24" s="91" t="s">
        <v>76</v>
      </c>
      <c r="S24" s="6"/>
    </row>
    <row r="25" spans="1:19" s="4" customFormat="1" ht="16.5" x14ac:dyDescent="0.25">
      <c r="A25" s="36"/>
      <c r="B25" s="36" t="s">
        <v>33</v>
      </c>
      <c r="C25" s="52">
        <v>30</v>
      </c>
      <c r="D25" s="53">
        <v>2</v>
      </c>
      <c r="E25" s="53">
        <v>0.4</v>
      </c>
      <c r="F25" s="53">
        <v>10</v>
      </c>
      <c r="G25" s="53">
        <v>51.2</v>
      </c>
      <c r="H25" s="67">
        <v>0.12</v>
      </c>
      <c r="I25" s="67">
        <v>0.12</v>
      </c>
      <c r="J25" s="67">
        <v>0</v>
      </c>
      <c r="K25" s="67">
        <v>0.1</v>
      </c>
      <c r="L25" s="67">
        <v>21.9</v>
      </c>
      <c r="M25" s="67">
        <v>37.5</v>
      </c>
      <c r="N25" s="67">
        <v>12</v>
      </c>
      <c r="O25" s="67">
        <v>0.84</v>
      </c>
      <c r="P25" s="91" t="s">
        <v>76</v>
      </c>
      <c r="S25" s="6"/>
    </row>
    <row r="26" spans="1:19" s="4" customFormat="1" ht="16.5" x14ac:dyDescent="0.25">
      <c r="A26" s="36"/>
      <c r="B26" s="60" t="s">
        <v>34</v>
      </c>
      <c r="C26" s="54">
        <v>720</v>
      </c>
      <c r="D26" s="55">
        <f t="shared" ref="D26:G26" si="2">SUM(D20:D25)</f>
        <v>24.220000000000002</v>
      </c>
      <c r="E26" s="55">
        <f t="shared" si="2"/>
        <v>23.81</v>
      </c>
      <c r="F26" s="55">
        <f t="shared" si="2"/>
        <v>107.07</v>
      </c>
      <c r="G26" s="55">
        <f t="shared" si="2"/>
        <v>738.8</v>
      </c>
      <c r="H26" s="70">
        <f t="shared" ref="H26:O26" si="3">SUM(H20:H25)</f>
        <v>0.41599999999999998</v>
      </c>
      <c r="I26" s="70">
        <f t="shared" si="3"/>
        <v>42.879999999999995</v>
      </c>
      <c r="J26" s="70">
        <f t="shared" si="3"/>
        <v>483.1</v>
      </c>
      <c r="K26" s="70">
        <f t="shared" si="3"/>
        <v>0.41199999999999992</v>
      </c>
      <c r="L26" s="70">
        <f t="shared" si="3"/>
        <v>151.20000000000002</v>
      </c>
      <c r="M26" s="70">
        <f t="shared" si="3"/>
        <v>371.8</v>
      </c>
      <c r="N26" s="70">
        <f t="shared" si="3"/>
        <v>126.1</v>
      </c>
      <c r="O26" s="70">
        <f t="shared" si="3"/>
        <v>6.2200000000000006</v>
      </c>
      <c r="P26" s="97"/>
      <c r="S26" s="31"/>
    </row>
    <row r="27" spans="1:19" s="4" customFormat="1" ht="18.75" customHeight="1" x14ac:dyDescent="0.25">
      <c r="A27" s="36"/>
      <c r="B27" s="60" t="s">
        <v>45</v>
      </c>
      <c r="C27" s="56">
        <f t="shared" ref="C27:O27" si="4">C18+C26</f>
        <v>1285</v>
      </c>
      <c r="D27" s="55">
        <f t="shared" si="4"/>
        <v>40.510000000000005</v>
      </c>
      <c r="E27" s="55">
        <f t="shared" si="4"/>
        <v>40.370000000000005</v>
      </c>
      <c r="F27" s="55">
        <f t="shared" si="4"/>
        <v>184.26999999999998</v>
      </c>
      <c r="G27" s="55">
        <f t="shared" si="4"/>
        <v>1270.8</v>
      </c>
      <c r="H27" s="56">
        <f t="shared" si="4"/>
        <v>0.96399999999999997</v>
      </c>
      <c r="I27" s="56">
        <f t="shared" si="4"/>
        <v>74.139999999999986</v>
      </c>
      <c r="J27" s="56">
        <f t="shared" si="4"/>
        <v>570.6</v>
      </c>
      <c r="K27" s="56">
        <f t="shared" si="4"/>
        <v>0.89</v>
      </c>
      <c r="L27" s="56">
        <f t="shared" si="4"/>
        <v>529.20000000000005</v>
      </c>
      <c r="M27" s="56">
        <f t="shared" si="4"/>
        <v>789.90000000000009</v>
      </c>
      <c r="N27" s="56">
        <f t="shared" si="4"/>
        <v>235.45</v>
      </c>
      <c r="O27" s="56">
        <f t="shared" si="4"/>
        <v>11.350000000000001</v>
      </c>
      <c r="P27" s="84"/>
    </row>
    <row r="28" spans="1:19" s="1" customFormat="1" ht="18.75" x14ac:dyDescent="0.3">
      <c r="A28" s="99"/>
      <c r="B28" s="99"/>
      <c r="D28" s="6"/>
      <c r="E28" s="7"/>
      <c r="F28" s="6"/>
      <c r="G28" s="82" t="s">
        <v>79</v>
      </c>
      <c r="H28" s="82"/>
      <c r="I28" s="82"/>
      <c r="J28" s="82"/>
      <c r="K28" s="82"/>
      <c r="L28" s="29"/>
      <c r="M28" s="29"/>
      <c r="N28" s="29"/>
      <c r="O28" s="29"/>
      <c r="P28" s="29"/>
    </row>
    <row r="29" spans="1:19" s="1" customFormat="1" ht="18.75" x14ac:dyDescent="0.3">
      <c r="A29" s="99"/>
      <c r="B29" s="99"/>
      <c r="C29"/>
      <c r="D29" s="62"/>
      <c r="E29" s="62"/>
      <c r="F29" s="62"/>
      <c r="G29" s="63"/>
      <c r="H29" s="63"/>
      <c r="I29" s="15"/>
      <c r="J29" s="15"/>
      <c r="K29" s="15"/>
      <c r="L29" s="15"/>
      <c r="M29" s="15"/>
      <c r="N29" s="15"/>
      <c r="O29" s="15"/>
      <c r="P29" s="15"/>
    </row>
    <row r="30" spans="1:19" ht="18.75" x14ac:dyDescent="0.3">
      <c r="A30" s="99"/>
      <c r="B30" s="99"/>
      <c r="G30" s="83" t="s">
        <v>80</v>
      </c>
      <c r="H30" s="83"/>
      <c r="I30" s="83"/>
      <c r="J30" s="83"/>
      <c r="K30" s="83"/>
      <c r="L30" s="14"/>
      <c r="M30" s="14"/>
      <c r="N30" s="14"/>
      <c r="O30" s="14"/>
      <c r="P30" s="14"/>
    </row>
    <row r="31" spans="1:19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</sheetData>
  <mergeCells count="18">
    <mergeCell ref="B2:O2"/>
    <mergeCell ref="B5:O5"/>
    <mergeCell ref="B4:O4"/>
    <mergeCell ref="A3:O3"/>
    <mergeCell ref="A19:O19"/>
    <mergeCell ref="A28:B28"/>
    <mergeCell ref="A29:B29"/>
    <mergeCell ref="A30:B30"/>
    <mergeCell ref="P7:P8"/>
    <mergeCell ref="B7:B8"/>
    <mergeCell ref="C7:C8"/>
    <mergeCell ref="D7:F7"/>
    <mergeCell ref="G7:G8"/>
    <mergeCell ref="A9:O9"/>
    <mergeCell ref="A10:O10"/>
    <mergeCell ref="A11:O11"/>
    <mergeCell ref="H7:K7"/>
    <mergeCell ref="L7:O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39"/>
  <sheetViews>
    <sheetView topLeftCell="A13" zoomScale="80" zoomScaleNormal="80" workbookViewId="0">
      <selection activeCell="B12" sqref="B12:O12"/>
    </sheetView>
  </sheetViews>
  <sheetFormatPr defaultRowHeight="15" x14ac:dyDescent="0.25"/>
  <cols>
    <col min="1" max="1" width="19" customWidth="1"/>
    <col min="2" max="2" width="38.28515625" customWidth="1"/>
    <col min="3" max="3" width="11.140625" customWidth="1"/>
    <col min="4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4" width="9.28515625" bestFit="1" customWidth="1"/>
    <col min="15" max="15" width="9.140625" customWidth="1"/>
    <col min="16" max="16" width="11.28515625" hidden="1" customWidth="1"/>
    <col min="17" max="17" width="21.7109375" customWidth="1"/>
  </cols>
  <sheetData>
    <row r="2" spans="1:17" s="13" customFormat="1" ht="23.25" x14ac:dyDescent="0.35">
      <c r="A2" s="18"/>
    </row>
    <row r="3" spans="1:17" s="13" customFormat="1" ht="16.5" customHeight="1" x14ac:dyDescent="0.35">
      <c r="A3" s="18"/>
    </row>
    <row r="4" spans="1:17" s="13" customFormat="1" ht="16.5" customHeight="1" x14ac:dyDescent="0.35"/>
    <row r="5" spans="1:17" s="13" customFormat="1" ht="20.25" customHeight="1" x14ac:dyDescent="0.35"/>
    <row r="6" spans="1:17" s="13" customFormat="1" ht="18.75" customHeight="1" x14ac:dyDescent="0.35">
      <c r="A6" s="17"/>
    </row>
    <row r="7" spans="1:17" s="13" customFormat="1" ht="16.5" customHeight="1" x14ac:dyDescent="0.35">
      <c r="A7" s="17"/>
    </row>
    <row r="8" spans="1:17" s="13" customFormat="1" ht="23.25" x14ac:dyDescent="0.35"/>
    <row r="9" spans="1:17" s="13" customFormat="1" ht="23.25" x14ac:dyDescent="0.35">
      <c r="B9" s="102" t="s">
        <v>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7" s="14" customFormat="1" ht="20.25" x14ac:dyDescent="0.3">
      <c r="A10" s="104" t="s">
        <v>77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26"/>
    </row>
    <row r="11" spans="1:17" s="14" customFormat="1" ht="20.25" x14ac:dyDescent="0.3">
      <c r="A11" s="20"/>
      <c r="B11" s="104" t="s">
        <v>78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20"/>
    </row>
    <row r="12" spans="1:17" s="13" customFormat="1" ht="23.25" x14ac:dyDescent="0.35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7" s="13" customFormat="1" ht="23.25" x14ac:dyDescent="0.3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7" s="1" customFormat="1" ht="33" customHeight="1" x14ac:dyDescent="0.25">
      <c r="A14" s="16" t="s">
        <v>21</v>
      </c>
      <c r="B14" s="107" t="s">
        <v>0</v>
      </c>
      <c r="C14" s="107" t="s">
        <v>1</v>
      </c>
      <c r="D14" s="107" t="s">
        <v>2</v>
      </c>
      <c r="E14" s="107"/>
      <c r="F14" s="107"/>
      <c r="G14" s="107" t="s">
        <v>7</v>
      </c>
      <c r="H14" s="107" t="s">
        <v>9</v>
      </c>
      <c r="I14" s="107"/>
      <c r="J14" s="107"/>
      <c r="K14" s="107"/>
      <c r="L14" s="107" t="s">
        <v>10</v>
      </c>
      <c r="M14" s="107"/>
      <c r="N14" s="107"/>
      <c r="O14" s="107"/>
      <c r="P14" s="108"/>
      <c r="Q14" s="92"/>
    </row>
    <row r="15" spans="1:17" s="1" customFormat="1" ht="16.5" customHeight="1" x14ac:dyDescent="0.25">
      <c r="A15" s="5" t="s">
        <v>22</v>
      </c>
      <c r="B15" s="107"/>
      <c r="C15" s="107"/>
      <c r="D15" s="5" t="s">
        <v>3</v>
      </c>
      <c r="E15" s="32" t="s">
        <v>4</v>
      </c>
      <c r="F15" s="5" t="s">
        <v>5</v>
      </c>
      <c r="G15" s="107"/>
      <c r="H15" s="5" t="s">
        <v>23</v>
      </c>
      <c r="I15" s="5" t="s">
        <v>11</v>
      </c>
      <c r="J15" s="5" t="s">
        <v>16</v>
      </c>
      <c r="K15" s="5" t="s">
        <v>31</v>
      </c>
      <c r="L15" s="5" t="s">
        <v>12</v>
      </c>
      <c r="M15" s="5" t="s">
        <v>13</v>
      </c>
      <c r="N15" s="5" t="s">
        <v>14</v>
      </c>
      <c r="O15" s="5" t="s">
        <v>15</v>
      </c>
      <c r="P15" s="108"/>
      <c r="Q15" s="92"/>
    </row>
    <row r="16" spans="1:17" s="1" customFormat="1" ht="16.5" x14ac:dyDescent="0.25">
      <c r="A16" s="105" t="s">
        <v>17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92"/>
    </row>
    <row r="17" spans="1:21" s="1" customFormat="1" ht="16.5" x14ac:dyDescent="0.25">
      <c r="A17" s="105" t="s">
        <v>26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92"/>
    </row>
    <row r="18" spans="1:21" s="4" customFormat="1" ht="16.5" x14ac:dyDescent="0.25">
      <c r="A18" s="105" t="s">
        <v>19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  <c r="Q18" s="93"/>
    </row>
    <row r="19" spans="1:21" s="1" customFormat="1" ht="16.5" x14ac:dyDescent="0.25">
      <c r="A19" s="8"/>
      <c r="B19" s="8" t="s">
        <v>48</v>
      </c>
      <c r="C19" s="19">
        <v>50</v>
      </c>
      <c r="D19" s="35">
        <v>9.6</v>
      </c>
      <c r="E19" s="35">
        <v>2.13</v>
      </c>
      <c r="F19" s="35">
        <v>6.73</v>
      </c>
      <c r="G19" s="35">
        <v>84.3</v>
      </c>
      <c r="H19" s="65">
        <v>0.03</v>
      </c>
      <c r="I19" s="65">
        <v>0.31</v>
      </c>
      <c r="J19" s="65">
        <v>3.15</v>
      </c>
      <c r="K19" s="65">
        <v>0.04</v>
      </c>
      <c r="L19" s="65">
        <v>14.7</v>
      </c>
      <c r="M19" s="65">
        <v>72</v>
      </c>
      <c r="N19" s="65">
        <v>32</v>
      </c>
      <c r="O19" s="65">
        <v>0.69</v>
      </c>
      <c r="P19" s="34"/>
      <c r="Q19" s="94" t="s">
        <v>115</v>
      </c>
    </row>
    <row r="20" spans="1:21" s="1" customFormat="1" ht="16.5" x14ac:dyDescent="0.25">
      <c r="A20" s="8"/>
      <c r="B20" s="8" t="s">
        <v>66</v>
      </c>
      <c r="C20" s="19" t="s">
        <v>71</v>
      </c>
      <c r="D20" s="23">
        <v>3.8</v>
      </c>
      <c r="E20" s="23">
        <v>12</v>
      </c>
      <c r="F20" s="23">
        <v>36.6</v>
      </c>
      <c r="G20" s="23">
        <v>269.60000000000002</v>
      </c>
      <c r="H20" s="53">
        <v>0.03</v>
      </c>
      <c r="I20" s="53">
        <v>0</v>
      </c>
      <c r="J20" s="53">
        <v>63.74</v>
      </c>
      <c r="K20" s="53">
        <v>0.04</v>
      </c>
      <c r="L20" s="53">
        <v>9.3000000000000007</v>
      </c>
      <c r="M20" s="53">
        <v>76</v>
      </c>
      <c r="N20" s="53">
        <v>24</v>
      </c>
      <c r="O20" s="53">
        <v>0.51</v>
      </c>
      <c r="P20" s="33"/>
      <c r="Q20" s="95" t="s">
        <v>116</v>
      </c>
    </row>
    <row r="21" spans="1:21" s="1" customFormat="1" ht="24" customHeight="1" x14ac:dyDescent="0.25">
      <c r="A21" s="8"/>
      <c r="B21" s="8" t="s">
        <v>50</v>
      </c>
      <c r="C21" s="19">
        <v>50</v>
      </c>
      <c r="D21" s="35">
        <v>1.65</v>
      </c>
      <c r="E21" s="35">
        <v>1.2</v>
      </c>
      <c r="F21" s="35">
        <v>4.45</v>
      </c>
      <c r="G21" s="35">
        <v>35.4</v>
      </c>
      <c r="H21" s="65">
        <v>0.01</v>
      </c>
      <c r="I21" s="65">
        <v>1.34</v>
      </c>
      <c r="J21" s="65">
        <v>64</v>
      </c>
      <c r="K21" s="65">
        <v>0</v>
      </c>
      <c r="L21" s="65">
        <v>4.5999999999999996</v>
      </c>
      <c r="M21" s="65">
        <v>12</v>
      </c>
      <c r="N21" s="65">
        <v>6</v>
      </c>
      <c r="O21" s="65">
        <v>0.26</v>
      </c>
      <c r="P21" s="33"/>
      <c r="Q21" s="95" t="s">
        <v>117</v>
      </c>
    </row>
    <row r="22" spans="1:21" s="1" customFormat="1" ht="16.5" x14ac:dyDescent="0.25">
      <c r="A22" s="8"/>
      <c r="B22" s="8" t="s">
        <v>61</v>
      </c>
      <c r="C22" s="19">
        <v>200</v>
      </c>
      <c r="D22" s="23">
        <v>0.2</v>
      </c>
      <c r="E22" s="23">
        <v>0</v>
      </c>
      <c r="F22" s="23">
        <v>6.5</v>
      </c>
      <c r="G22" s="23">
        <v>26.8</v>
      </c>
      <c r="H22" s="71">
        <v>0</v>
      </c>
      <c r="I22" s="71">
        <v>0.04</v>
      </c>
      <c r="J22" s="71">
        <v>0.3</v>
      </c>
      <c r="K22" s="71">
        <v>0.01</v>
      </c>
      <c r="L22" s="71">
        <v>4.5</v>
      </c>
      <c r="M22" s="71">
        <v>7.2</v>
      </c>
      <c r="N22" s="71">
        <v>3.8</v>
      </c>
      <c r="O22" s="71">
        <v>0.73</v>
      </c>
      <c r="P22" s="33"/>
      <c r="Q22" s="95" t="s">
        <v>109</v>
      </c>
    </row>
    <row r="23" spans="1:21" s="1" customFormat="1" ht="16.5" x14ac:dyDescent="0.25">
      <c r="A23" s="8"/>
      <c r="B23" s="8" t="s">
        <v>6</v>
      </c>
      <c r="C23" s="19">
        <v>30</v>
      </c>
      <c r="D23" s="23">
        <v>2.2999999999999998</v>
      </c>
      <c r="E23" s="23">
        <v>0.25</v>
      </c>
      <c r="F23" s="23">
        <v>14.75</v>
      </c>
      <c r="G23" s="23">
        <v>70.3</v>
      </c>
      <c r="H23" s="67">
        <v>0.12</v>
      </c>
      <c r="I23" s="67">
        <v>0.06</v>
      </c>
      <c r="J23" s="67">
        <v>0</v>
      </c>
      <c r="K23" s="67">
        <v>0.09</v>
      </c>
      <c r="L23" s="67">
        <v>37.5</v>
      </c>
      <c r="M23" s="67">
        <v>38.700000000000003</v>
      </c>
      <c r="N23" s="67">
        <v>12.3</v>
      </c>
      <c r="O23" s="67">
        <v>1.08</v>
      </c>
      <c r="P23" s="34"/>
      <c r="Q23" s="92" t="s">
        <v>76</v>
      </c>
      <c r="U23" s="1" t="s">
        <v>69</v>
      </c>
    </row>
    <row r="24" spans="1:21" s="4" customFormat="1" ht="16.5" x14ac:dyDescent="0.25">
      <c r="A24" s="8"/>
      <c r="B24" s="8" t="s">
        <v>29</v>
      </c>
      <c r="C24" s="19">
        <v>20</v>
      </c>
      <c r="D24" s="23">
        <v>1.3</v>
      </c>
      <c r="E24" s="23">
        <v>0.27</v>
      </c>
      <c r="F24" s="23">
        <v>6.7</v>
      </c>
      <c r="G24" s="23">
        <v>34.130000000000003</v>
      </c>
      <c r="H24" s="67">
        <v>0.08</v>
      </c>
      <c r="I24" s="67">
        <v>0.08</v>
      </c>
      <c r="J24" s="67">
        <v>0</v>
      </c>
      <c r="K24" s="67">
        <v>7.0000000000000007E-2</v>
      </c>
      <c r="L24" s="67">
        <v>14.6</v>
      </c>
      <c r="M24" s="67">
        <v>25</v>
      </c>
      <c r="N24" s="67">
        <v>8</v>
      </c>
      <c r="O24" s="67">
        <v>0.56000000000000005</v>
      </c>
      <c r="P24" s="34"/>
      <c r="Q24" s="92" t="s">
        <v>76</v>
      </c>
    </row>
    <row r="25" spans="1:21" s="4" customFormat="1" ht="16.5" x14ac:dyDescent="0.25">
      <c r="A25" s="8"/>
      <c r="B25" s="21" t="s">
        <v>35</v>
      </c>
      <c r="C25" s="22">
        <v>510</v>
      </c>
      <c r="D25" s="44">
        <f t="shared" ref="D25:O25" si="0">SUM(D19:D24)</f>
        <v>18.849999999999998</v>
      </c>
      <c r="E25" s="24">
        <f t="shared" si="0"/>
        <v>15.849999999999998</v>
      </c>
      <c r="F25" s="44">
        <f t="shared" si="0"/>
        <v>75.73</v>
      </c>
      <c r="G25" s="44">
        <f t="shared" si="0"/>
        <v>520.53000000000009</v>
      </c>
      <c r="H25" s="72">
        <f t="shared" si="0"/>
        <v>0.27</v>
      </c>
      <c r="I25" s="72">
        <f t="shared" si="0"/>
        <v>1.8300000000000003</v>
      </c>
      <c r="J25" s="72">
        <f t="shared" si="0"/>
        <v>131.19</v>
      </c>
      <c r="K25" s="72">
        <f t="shared" si="0"/>
        <v>0.25</v>
      </c>
      <c r="L25" s="72">
        <f t="shared" si="0"/>
        <v>85.199999999999989</v>
      </c>
      <c r="M25" s="72">
        <f t="shared" si="0"/>
        <v>230.89999999999998</v>
      </c>
      <c r="N25" s="72">
        <f t="shared" si="0"/>
        <v>86.1</v>
      </c>
      <c r="O25" s="72">
        <f t="shared" si="0"/>
        <v>3.83</v>
      </c>
      <c r="P25" s="77"/>
      <c r="Q25" s="93"/>
    </row>
    <row r="26" spans="1:21" s="4" customFormat="1" ht="16.5" x14ac:dyDescent="0.25">
      <c r="A26" s="105" t="s">
        <v>20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  <c r="Q26" s="93"/>
    </row>
    <row r="27" spans="1:21" s="1" customFormat="1" ht="16.5" x14ac:dyDescent="0.25">
      <c r="A27" s="8"/>
      <c r="B27" s="36" t="s">
        <v>74</v>
      </c>
      <c r="C27" s="19">
        <v>60</v>
      </c>
      <c r="D27" s="23">
        <v>0.77</v>
      </c>
      <c r="E27" s="23">
        <v>6.1</v>
      </c>
      <c r="F27" s="23">
        <v>10.16</v>
      </c>
      <c r="G27" s="53">
        <v>98.62</v>
      </c>
      <c r="H27" s="71">
        <v>0.04</v>
      </c>
      <c r="I27" s="71">
        <v>3.06</v>
      </c>
      <c r="J27" s="71">
        <v>240</v>
      </c>
      <c r="K27" s="71">
        <v>0.03</v>
      </c>
      <c r="L27" s="71">
        <v>4.8</v>
      </c>
      <c r="M27" s="71">
        <v>13.2</v>
      </c>
      <c r="N27" s="71">
        <v>11.4</v>
      </c>
      <c r="O27" s="71">
        <v>0.67</v>
      </c>
      <c r="P27" s="34"/>
      <c r="Q27" s="90" t="s">
        <v>118</v>
      </c>
    </row>
    <row r="28" spans="1:21" s="11" customFormat="1" ht="16.5" x14ac:dyDescent="0.25">
      <c r="A28" s="8"/>
      <c r="B28" s="8" t="s">
        <v>49</v>
      </c>
      <c r="C28" s="19">
        <v>200</v>
      </c>
      <c r="D28" s="23">
        <v>1.7</v>
      </c>
      <c r="E28" s="23">
        <v>4.26</v>
      </c>
      <c r="F28" s="23">
        <v>9.68</v>
      </c>
      <c r="G28" s="23">
        <v>110.4</v>
      </c>
      <c r="H28" s="71">
        <v>2.1999999999999999E-2</v>
      </c>
      <c r="I28" s="71">
        <v>10.76</v>
      </c>
      <c r="J28" s="71">
        <v>105</v>
      </c>
      <c r="K28" s="71">
        <v>3.2000000000000001E-2</v>
      </c>
      <c r="L28" s="71">
        <v>37.4</v>
      </c>
      <c r="M28" s="71">
        <v>31</v>
      </c>
      <c r="N28" s="71">
        <v>13.2</v>
      </c>
      <c r="O28" s="71">
        <v>0.48</v>
      </c>
      <c r="P28" s="78"/>
      <c r="Q28" s="95" t="s">
        <v>119</v>
      </c>
    </row>
    <row r="29" spans="1:21" s="11" customFormat="1" ht="16.5" x14ac:dyDescent="0.25">
      <c r="A29" s="8"/>
      <c r="B29" s="8" t="s">
        <v>62</v>
      </c>
      <c r="C29" s="19">
        <v>150</v>
      </c>
      <c r="D29" s="23">
        <v>5.4</v>
      </c>
      <c r="E29" s="23">
        <v>4.9000000000000004</v>
      </c>
      <c r="F29" s="23">
        <v>32.799999999999997</v>
      </c>
      <c r="G29" s="23">
        <v>196.8</v>
      </c>
      <c r="H29" s="71">
        <v>0.06</v>
      </c>
      <c r="I29" s="71">
        <v>0</v>
      </c>
      <c r="J29" s="71">
        <v>18.399999999999999</v>
      </c>
      <c r="K29" s="71">
        <v>0.03</v>
      </c>
      <c r="L29" s="71">
        <v>12</v>
      </c>
      <c r="M29" s="71">
        <v>41</v>
      </c>
      <c r="N29" s="71">
        <v>7.2</v>
      </c>
      <c r="O29" s="71">
        <v>0.73</v>
      </c>
      <c r="P29" s="33"/>
      <c r="Q29" s="95" t="s">
        <v>120</v>
      </c>
    </row>
    <row r="30" spans="1:21" s="1" customFormat="1" ht="19.5" customHeight="1" x14ac:dyDescent="0.25">
      <c r="A30" s="8"/>
      <c r="B30" s="8" t="s">
        <v>36</v>
      </c>
      <c r="C30" s="19">
        <v>75</v>
      </c>
      <c r="D30" s="23">
        <v>10.24</v>
      </c>
      <c r="E30" s="23">
        <v>4.1500000000000004</v>
      </c>
      <c r="F30" s="23">
        <v>4.88</v>
      </c>
      <c r="G30" s="23">
        <v>89.84</v>
      </c>
      <c r="H30" s="71">
        <v>0.06</v>
      </c>
      <c r="I30" s="71">
        <v>0.70499999999999996</v>
      </c>
      <c r="J30" s="71">
        <v>221.25</v>
      </c>
      <c r="K30" s="71">
        <v>9.8000000000000004E-2</v>
      </c>
      <c r="L30" s="71">
        <v>38.25</v>
      </c>
      <c r="M30" s="71">
        <v>141.75</v>
      </c>
      <c r="N30" s="71">
        <v>33</v>
      </c>
      <c r="O30" s="71">
        <v>0.8</v>
      </c>
      <c r="P30" s="34"/>
      <c r="Q30" s="94" t="s">
        <v>121</v>
      </c>
    </row>
    <row r="31" spans="1:21" s="1" customFormat="1" ht="18" customHeight="1" x14ac:dyDescent="0.25">
      <c r="A31" s="8"/>
      <c r="B31" s="8" t="s">
        <v>37</v>
      </c>
      <c r="C31" s="19">
        <v>50</v>
      </c>
      <c r="D31" s="23">
        <v>1.8</v>
      </c>
      <c r="E31" s="23">
        <v>3.7</v>
      </c>
      <c r="F31" s="23">
        <v>4.8</v>
      </c>
      <c r="G31" s="23">
        <v>62.5</v>
      </c>
      <c r="H31" s="71">
        <v>5.0000000000000001E-4</v>
      </c>
      <c r="I31" s="71">
        <v>0.26</v>
      </c>
      <c r="J31" s="71">
        <v>1.74</v>
      </c>
      <c r="K31" s="71">
        <v>6.5000000000000002E-2</v>
      </c>
      <c r="L31" s="71">
        <v>55</v>
      </c>
      <c r="M31" s="71">
        <v>43.5</v>
      </c>
      <c r="N31" s="71">
        <v>6.5</v>
      </c>
      <c r="O31" s="71">
        <v>9.5000000000000001E-2</v>
      </c>
      <c r="P31" s="34"/>
      <c r="Q31" s="95" t="s">
        <v>122</v>
      </c>
    </row>
    <row r="32" spans="1:21" s="1" customFormat="1" ht="16.5" x14ac:dyDescent="0.25">
      <c r="A32" s="8"/>
      <c r="B32" s="8" t="s">
        <v>63</v>
      </c>
      <c r="C32" s="19">
        <v>200</v>
      </c>
      <c r="D32" s="23">
        <v>0.6</v>
      </c>
      <c r="E32" s="23">
        <v>0.2</v>
      </c>
      <c r="F32" s="23">
        <v>15.2</v>
      </c>
      <c r="G32" s="23">
        <v>65.3</v>
      </c>
      <c r="H32" s="71">
        <v>0.01</v>
      </c>
      <c r="I32" s="71">
        <v>80</v>
      </c>
      <c r="J32" s="71">
        <v>98</v>
      </c>
      <c r="K32" s="71">
        <v>0.05</v>
      </c>
      <c r="L32" s="71">
        <v>11</v>
      </c>
      <c r="M32" s="71">
        <v>3</v>
      </c>
      <c r="N32" s="71">
        <v>3</v>
      </c>
      <c r="O32" s="71">
        <v>0.54</v>
      </c>
      <c r="P32" s="34"/>
      <c r="Q32" s="95" t="s">
        <v>123</v>
      </c>
    </row>
    <row r="33" spans="1:17" s="1" customFormat="1" ht="16.5" x14ac:dyDescent="0.25">
      <c r="A33" s="8"/>
      <c r="B33" s="8" t="s">
        <v>33</v>
      </c>
      <c r="C33" s="19">
        <v>20</v>
      </c>
      <c r="D33" s="23">
        <v>1.33</v>
      </c>
      <c r="E33" s="23">
        <v>0.27</v>
      </c>
      <c r="F33" s="23">
        <v>6.7</v>
      </c>
      <c r="G33" s="23">
        <v>34.130000000000003</v>
      </c>
      <c r="H33" s="53">
        <v>0.1</v>
      </c>
      <c r="I33" s="53">
        <v>0.08</v>
      </c>
      <c r="J33" s="53">
        <v>0</v>
      </c>
      <c r="K33" s="53">
        <v>6.7000000000000004E-2</v>
      </c>
      <c r="L33" s="53">
        <v>14.6</v>
      </c>
      <c r="M33" s="53">
        <v>37.5</v>
      </c>
      <c r="N33" s="53">
        <v>8</v>
      </c>
      <c r="O33" s="53">
        <v>0.56999999999999995</v>
      </c>
      <c r="P33" s="34"/>
      <c r="Q33" s="96" t="s">
        <v>76</v>
      </c>
    </row>
    <row r="34" spans="1:17" s="1" customFormat="1" ht="16.5" x14ac:dyDescent="0.25">
      <c r="A34" s="8"/>
      <c r="B34" s="8" t="s">
        <v>6</v>
      </c>
      <c r="C34" s="19">
        <v>50</v>
      </c>
      <c r="D34" s="23">
        <v>3.83</v>
      </c>
      <c r="E34" s="23">
        <v>0.42</v>
      </c>
      <c r="F34" s="23">
        <v>24.58</v>
      </c>
      <c r="G34" s="23">
        <v>117.2</v>
      </c>
      <c r="H34" s="53">
        <v>0.2</v>
      </c>
      <c r="I34" s="53">
        <v>0.2</v>
      </c>
      <c r="J34" s="53">
        <v>0</v>
      </c>
      <c r="K34" s="53">
        <v>0.15</v>
      </c>
      <c r="L34" s="53">
        <v>62.5</v>
      </c>
      <c r="M34" s="53">
        <v>64.5</v>
      </c>
      <c r="N34" s="53">
        <v>20.5</v>
      </c>
      <c r="O34" s="53">
        <v>1.8</v>
      </c>
      <c r="P34" s="34"/>
      <c r="Q34" s="96" t="s">
        <v>76</v>
      </c>
    </row>
    <row r="35" spans="1:17" s="4" customFormat="1" ht="16.5" x14ac:dyDescent="0.25">
      <c r="A35" s="8"/>
      <c r="B35" s="21" t="s">
        <v>38</v>
      </c>
      <c r="C35" s="54">
        <f>C27+C28+C29+C30+C31+C32+C33+C34</f>
        <v>805</v>
      </c>
      <c r="D35" s="55">
        <f t="shared" ref="D35:L35" si="1">SUM(D27:D34)</f>
        <v>25.67</v>
      </c>
      <c r="E35" s="55">
        <f t="shared" si="1"/>
        <v>24</v>
      </c>
      <c r="F35" s="61">
        <f t="shared" si="1"/>
        <v>108.8</v>
      </c>
      <c r="G35" s="61">
        <f t="shared" si="1"/>
        <v>774.79000000000008</v>
      </c>
      <c r="H35" s="72">
        <f t="shared" si="1"/>
        <v>0.49249999999999999</v>
      </c>
      <c r="I35" s="72">
        <f t="shared" si="1"/>
        <v>95.064999999999998</v>
      </c>
      <c r="J35" s="72">
        <f t="shared" si="1"/>
        <v>684.39</v>
      </c>
      <c r="K35" s="72">
        <f t="shared" si="1"/>
        <v>0.52200000000000002</v>
      </c>
      <c r="L35" s="72">
        <f t="shared" si="1"/>
        <v>235.54999999999998</v>
      </c>
      <c r="M35" s="72">
        <f t="shared" ref="M35" si="2">SUM(M27:M34)</f>
        <v>375.45</v>
      </c>
      <c r="N35" s="72">
        <f>SUM(N27:N34)</f>
        <v>102.8</v>
      </c>
      <c r="O35" s="72">
        <f>SUM(O27:O34)</f>
        <v>5.6849999999999996</v>
      </c>
      <c r="P35" s="77"/>
      <c r="Q35" s="93"/>
    </row>
    <row r="36" spans="1:17" s="4" customFormat="1" ht="16.5" x14ac:dyDescent="0.25">
      <c r="A36" s="8"/>
      <c r="B36" s="21" t="s">
        <v>46</v>
      </c>
      <c r="C36" s="54">
        <f t="shared" ref="C36:L36" si="3">C25+C35</f>
        <v>1315</v>
      </c>
      <c r="D36" s="61">
        <f t="shared" si="3"/>
        <v>44.519999999999996</v>
      </c>
      <c r="E36" s="61">
        <f t="shared" si="3"/>
        <v>39.849999999999994</v>
      </c>
      <c r="F36" s="61">
        <f t="shared" si="3"/>
        <v>184.53</v>
      </c>
      <c r="G36" s="61">
        <f t="shared" si="3"/>
        <v>1295.3200000000002</v>
      </c>
      <c r="H36" s="72">
        <f t="shared" si="3"/>
        <v>0.76249999999999996</v>
      </c>
      <c r="I36" s="72">
        <f t="shared" si="3"/>
        <v>96.894999999999996</v>
      </c>
      <c r="J36" s="72">
        <f t="shared" si="3"/>
        <v>815.57999999999993</v>
      </c>
      <c r="K36" s="72">
        <f t="shared" si="3"/>
        <v>0.77200000000000002</v>
      </c>
      <c r="L36" s="72">
        <f t="shared" si="3"/>
        <v>320.75</v>
      </c>
      <c r="M36" s="72">
        <v>954.8</v>
      </c>
      <c r="N36" s="72">
        <f>N25+N35</f>
        <v>188.89999999999998</v>
      </c>
      <c r="O36" s="72">
        <f>O25+O35</f>
        <v>9.5150000000000006</v>
      </c>
      <c r="P36" s="77"/>
      <c r="Q36" s="93"/>
    </row>
    <row r="37" spans="1:17" s="1" customFormat="1" ht="18.75" x14ac:dyDescent="0.3">
      <c r="A37" s="99"/>
      <c r="B37" s="99"/>
      <c r="D37" s="6"/>
      <c r="E37" s="7"/>
      <c r="F37" s="6"/>
      <c r="G37" s="82" t="s">
        <v>79</v>
      </c>
      <c r="H37" s="82"/>
      <c r="I37" s="82"/>
      <c r="J37" s="82"/>
      <c r="K37" s="82"/>
      <c r="L37" s="29"/>
      <c r="M37" s="29"/>
      <c r="N37" s="29"/>
      <c r="O37" s="29"/>
    </row>
    <row r="38" spans="1:17" ht="18.75" x14ac:dyDescent="0.3">
      <c r="A38" s="99"/>
      <c r="B38" s="99"/>
      <c r="D38" s="62"/>
      <c r="E38" s="62"/>
      <c r="F38" s="62"/>
      <c r="G38" s="63"/>
      <c r="H38" s="63"/>
      <c r="I38" s="15"/>
      <c r="J38" s="15"/>
      <c r="K38" s="15"/>
      <c r="L38" s="15"/>
      <c r="M38" s="15"/>
      <c r="N38" s="15"/>
      <c r="O38" s="15"/>
      <c r="P38" s="81"/>
    </row>
    <row r="39" spans="1:17" ht="18.75" x14ac:dyDescent="0.3">
      <c r="A39" s="99"/>
      <c r="B39" s="99"/>
      <c r="G39" s="83" t="s">
        <v>80</v>
      </c>
      <c r="H39" s="83"/>
      <c r="I39" s="83"/>
      <c r="J39" s="83"/>
      <c r="K39" s="83"/>
      <c r="L39" s="14"/>
      <c r="M39" s="14"/>
      <c r="N39" s="14"/>
      <c r="O39" s="14"/>
    </row>
  </sheetData>
  <mergeCells count="18">
    <mergeCell ref="B9:O9"/>
    <mergeCell ref="L14:O14"/>
    <mergeCell ref="P14:P15"/>
    <mergeCell ref="B14:B15"/>
    <mergeCell ref="C14:C15"/>
    <mergeCell ref="D14:F14"/>
    <mergeCell ref="G14:G15"/>
    <mergeCell ref="H14:K14"/>
    <mergeCell ref="A39:B39"/>
    <mergeCell ref="A10:O10"/>
    <mergeCell ref="B12:O12"/>
    <mergeCell ref="B11:O11"/>
    <mergeCell ref="A16:P16"/>
    <mergeCell ref="A17:P17"/>
    <mergeCell ref="A38:B38"/>
    <mergeCell ref="A26:P26"/>
    <mergeCell ref="A18:P18"/>
    <mergeCell ref="A37:B3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0"/>
  <sheetViews>
    <sheetView zoomScale="80" zoomScaleNormal="80" workbookViewId="0">
      <selection activeCell="B5" sqref="B5:O5"/>
    </sheetView>
  </sheetViews>
  <sheetFormatPr defaultRowHeight="15" x14ac:dyDescent="0.25"/>
  <cols>
    <col min="1" max="1" width="16.42578125" customWidth="1"/>
    <col min="2" max="2" width="41.5703125" customWidth="1"/>
    <col min="3" max="3" width="11.7109375" customWidth="1"/>
    <col min="4" max="4" width="11.85546875" customWidth="1"/>
    <col min="5" max="6" width="11.7109375" customWidth="1"/>
    <col min="7" max="7" width="12.5703125" customWidth="1"/>
    <col min="8" max="9" width="8.140625" customWidth="1"/>
    <col min="10" max="10" width="10.5703125" customWidth="1"/>
    <col min="11" max="12" width="8.140625" customWidth="1"/>
    <col min="13" max="13" width="10.140625" customWidth="1"/>
    <col min="14" max="15" width="8.140625" customWidth="1"/>
    <col min="16" max="16" width="10.42578125" hidden="1" customWidth="1"/>
    <col min="17" max="17" width="23.140625" customWidth="1"/>
  </cols>
  <sheetData>
    <row r="1" spans="1:17" s="13" customFormat="1" ht="23.25" x14ac:dyDescent="0.35"/>
    <row r="2" spans="1:17" s="13" customFormat="1" ht="23.25" x14ac:dyDescent="0.35">
      <c r="B2" s="102" t="s">
        <v>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7" s="14" customFormat="1" ht="20.25" x14ac:dyDescent="0.3">
      <c r="A3" s="104" t="s">
        <v>77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26"/>
    </row>
    <row r="4" spans="1:17" s="14" customFormat="1" ht="20.25" x14ac:dyDescent="0.3">
      <c r="A4" s="20"/>
      <c r="B4" s="104" t="s">
        <v>78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20"/>
    </row>
    <row r="5" spans="1:17" s="13" customFormat="1" ht="23.25" x14ac:dyDescent="0.3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7" spans="1:17" s="1" customFormat="1" ht="33" customHeight="1" x14ac:dyDescent="0.25">
      <c r="A7" s="38" t="s">
        <v>21</v>
      </c>
      <c r="B7" s="110" t="s">
        <v>0</v>
      </c>
      <c r="C7" s="110" t="s">
        <v>1</v>
      </c>
      <c r="D7" s="110" t="s">
        <v>2</v>
      </c>
      <c r="E7" s="110"/>
      <c r="F7" s="110"/>
      <c r="G7" s="110" t="s">
        <v>7</v>
      </c>
      <c r="H7" s="110" t="s">
        <v>9</v>
      </c>
      <c r="I7" s="110"/>
      <c r="J7" s="110"/>
      <c r="K7" s="110"/>
      <c r="L7" s="110" t="s">
        <v>10</v>
      </c>
      <c r="M7" s="110"/>
      <c r="N7" s="110"/>
      <c r="O7" s="110"/>
      <c r="P7" s="110"/>
      <c r="Q7" s="85"/>
    </row>
    <row r="8" spans="1:17" s="1" customFormat="1" ht="16.5" customHeight="1" x14ac:dyDescent="0.25">
      <c r="A8" s="9" t="s">
        <v>22</v>
      </c>
      <c r="B8" s="110"/>
      <c r="C8" s="110"/>
      <c r="D8" s="9" t="s">
        <v>3</v>
      </c>
      <c r="E8" s="40" t="s">
        <v>4</v>
      </c>
      <c r="F8" s="9" t="s">
        <v>5</v>
      </c>
      <c r="G8" s="110"/>
      <c r="H8" s="9" t="s">
        <v>23</v>
      </c>
      <c r="I8" s="9" t="s">
        <v>11</v>
      </c>
      <c r="J8" s="9" t="s">
        <v>16</v>
      </c>
      <c r="K8" s="9" t="s">
        <v>31</v>
      </c>
      <c r="L8" s="9" t="s">
        <v>12</v>
      </c>
      <c r="M8" s="9" t="s">
        <v>13</v>
      </c>
      <c r="N8" s="9" t="s">
        <v>14</v>
      </c>
      <c r="O8" s="9" t="s">
        <v>15</v>
      </c>
      <c r="P8" s="110"/>
      <c r="Q8" s="85"/>
    </row>
    <row r="9" spans="1:17" s="1" customFormat="1" ht="16.5" x14ac:dyDescent="0.25">
      <c r="A9" s="109" t="s">
        <v>17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85"/>
    </row>
    <row r="10" spans="1:17" s="1" customFormat="1" ht="16.5" x14ac:dyDescent="0.25">
      <c r="A10" s="109" t="s">
        <v>24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85"/>
    </row>
    <row r="11" spans="1:17" s="4" customFormat="1" ht="16.5" x14ac:dyDescent="0.25">
      <c r="A11" s="109" t="s">
        <v>19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84"/>
    </row>
    <row r="12" spans="1:17" s="1" customFormat="1" ht="16.5" x14ac:dyDescent="0.25">
      <c r="A12" s="41"/>
      <c r="B12" s="41" t="s">
        <v>60</v>
      </c>
      <c r="C12" s="64">
        <v>30</v>
      </c>
      <c r="D12" s="65">
        <v>0.5</v>
      </c>
      <c r="E12" s="65">
        <v>0.05</v>
      </c>
      <c r="F12" s="65">
        <v>1.75</v>
      </c>
      <c r="G12" s="65">
        <v>9.4499999999999993</v>
      </c>
      <c r="H12" s="64">
        <v>0.03</v>
      </c>
      <c r="I12" s="64">
        <v>1.2</v>
      </c>
      <c r="J12" s="64">
        <v>9</v>
      </c>
      <c r="K12" s="64">
        <v>0.01</v>
      </c>
      <c r="L12" s="64">
        <v>5.3</v>
      </c>
      <c r="M12" s="64">
        <v>16</v>
      </c>
      <c r="N12" s="64">
        <v>5.5</v>
      </c>
      <c r="O12" s="64">
        <v>0.19</v>
      </c>
      <c r="P12" s="9"/>
      <c r="Q12" s="86" t="s">
        <v>107</v>
      </c>
    </row>
    <row r="13" spans="1:17" s="1" customFormat="1" ht="16.5" x14ac:dyDescent="0.25">
      <c r="A13" s="41"/>
      <c r="B13" s="41" t="s">
        <v>59</v>
      </c>
      <c r="C13" s="64">
        <v>200</v>
      </c>
      <c r="D13" s="65">
        <v>13.05</v>
      </c>
      <c r="E13" s="65">
        <v>16.739999999999998</v>
      </c>
      <c r="F13" s="65">
        <v>28.35</v>
      </c>
      <c r="G13" s="65">
        <v>278.93</v>
      </c>
      <c r="H13" s="64">
        <v>0.19</v>
      </c>
      <c r="I13" s="64">
        <v>6.27</v>
      </c>
      <c r="J13" s="64">
        <v>393</v>
      </c>
      <c r="K13" s="64">
        <v>0.49</v>
      </c>
      <c r="L13" s="64">
        <v>99.42</v>
      </c>
      <c r="M13" s="64">
        <v>249.05</v>
      </c>
      <c r="N13" s="64">
        <v>34.200000000000003</v>
      </c>
      <c r="O13" s="64">
        <v>3.1</v>
      </c>
      <c r="P13" s="9"/>
      <c r="Q13" s="90" t="s">
        <v>108</v>
      </c>
    </row>
    <row r="14" spans="1:17" ht="16.5" x14ac:dyDescent="0.25">
      <c r="A14" s="41"/>
      <c r="B14" s="41" t="s">
        <v>58</v>
      </c>
      <c r="C14" s="64">
        <v>200</v>
      </c>
      <c r="D14" s="65">
        <v>0.2</v>
      </c>
      <c r="E14" s="65">
        <v>0</v>
      </c>
      <c r="F14" s="65">
        <v>6.5</v>
      </c>
      <c r="G14" s="65">
        <v>26.8</v>
      </c>
      <c r="H14" s="67">
        <v>0</v>
      </c>
      <c r="I14" s="67">
        <v>0.04</v>
      </c>
      <c r="J14" s="67">
        <v>0.3</v>
      </c>
      <c r="K14" s="67">
        <v>0.01</v>
      </c>
      <c r="L14" s="67">
        <v>4.5</v>
      </c>
      <c r="M14" s="67">
        <v>7.2</v>
      </c>
      <c r="N14" s="67">
        <v>3.8</v>
      </c>
      <c r="O14" s="67">
        <v>0.73</v>
      </c>
      <c r="P14" s="10"/>
      <c r="Q14" s="86" t="s">
        <v>109</v>
      </c>
    </row>
    <row r="15" spans="1:17" s="1" customFormat="1" ht="16.5" x14ac:dyDescent="0.25">
      <c r="A15" s="41"/>
      <c r="B15" s="41" t="s">
        <v>6</v>
      </c>
      <c r="C15" s="64">
        <v>45</v>
      </c>
      <c r="D15" s="65">
        <v>3.4</v>
      </c>
      <c r="E15" s="65">
        <v>0.4</v>
      </c>
      <c r="F15" s="65">
        <v>22.1</v>
      </c>
      <c r="G15" s="65">
        <v>105.5</v>
      </c>
      <c r="H15" s="67">
        <v>0.18</v>
      </c>
      <c r="I15" s="67">
        <v>0.09</v>
      </c>
      <c r="J15" s="67">
        <v>0</v>
      </c>
      <c r="K15" s="67">
        <v>0.14000000000000001</v>
      </c>
      <c r="L15" s="67">
        <v>56.25</v>
      </c>
      <c r="M15" s="67">
        <v>58.05</v>
      </c>
      <c r="N15" s="67">
        <v>18.45</v>
      </c>
      <c r="O15" s="67">
        <v>1.62</v>
      </c>
      <c r="P15" s="9"/>
      <c r="Q15" s="85" t="s">
        <v>76</v>
      </c>
    </row>
    <row r="16" spans="1:17" s="1" customFormat="1" ht="16.5" x14ac:dyDescent="0.25">
      <c r="A16" s="41"/>
      <c r="B16" s="8" t="s">
        <v>29</v>
      </c>
      <c r="C16" s="19">
        <v>30</v>
      </c>
      <c r="D16" s="23">
        <v>2</v>
      </c>
      <c r="E16" s="23">
        <v>0.4</v>
      </c>
      <c r="F16" s="23">
        <v>10</v>
      </c>
      <c r="G16" s="23">
        <v>51.2</v>
      </c>
      <c r="H16" s="67">
        <v>0.12</v>
      </c>
      <c r="I16" s="67">
        <v>0.12</v>
      </c>
      <c r="J16" s="67">
        <v>0</v>
      </c>
      <c r="K16" s="67">
        <v>0.1</v>
      </c>
      <c r="L16" s="67">
        <v>21.9</v>
      </c>
      <c r="M16" s="67">
        <v>37.5</v>
      </c>
      <c r="N16" s="67">
        <v>120</v>
      </c>
      <c r="O16" s="67">
        <v>0.84</v>
      </c>
      <c r="P16" s="9"/>
      <c r="Q16" s="85" t="s">
        <v>76</v>
      </c>
    </row>
    <row r="17" spans="1:17" s="4" customFormat="1" ht="16.5" x14ac:dyDescent="0.25">
      <c r="A17" s="41"/>
      <c r="B17" s="42" t="s">
        <v>51</v>
      </c>
      <c r="C17" s="56">
        <f t="shared" ref="C17:F17" si="0">SUM(C12:C16)</f>
        <v>505</v>
      </c>
      <c r="D17" s="55">
        <f t="shared" si="0"/>
        <v>19.149999999999999</v>
      </c>
      <c r="E17" s="55">
        <f t="shared" si="0"/>
        <v>17.589999999999996</v>
      </c>
      <c r="F17" s="55">
        <f t="shared" si="0"/>
        <v>68.7</v>
      </c>
      <c r="G17" s="55">
        <f t="shared" ref="G17:O17" si="1">SUM(G12:G16)</f>
        <v>471.88</v>
      </c>
      <c r="H17" s="56">
        <f t="shared" si="1"/>
        <v>0.52</v>
      </c>
      <c r="I17" s="56">
        <f t="shared" si="1"/>
        <v>7.72</v>
      </c>
      <c r="J17" s="56">
        <f t="shared" si="1"/>
        <v>402.3</v>
      </c>
      <c r="K17" s="56">
        <f t="shared" si="1"/>
        <v>0.75</v>
      </c>
      <c r="L17" s="56">
        <f t="shared" si="1"/>
        <v>187.37</v>
      </c>
      <c r="M17" s="56">
        <f t="shared" si="1"/>
        <v>367.8</v>
      </c>
      <c r="N17" s="56">
        <f t="shared" si="1"/>
        <v>181.95</v>
      </c>
      <c r="O17" s="56">
        <f t="shared" si="1"/>
        <v>6.4799999999999995</v>
      </c>
      <c r="P17" s="43"/>
      <c r="Q17" s="84"/>
    </row>
    <row r="18" spans="1:17" s="4" customFormat="1" ht="16.5" x14ac:dyDescent="0.25">
      <c r="A18" s="109" t="s">
        <v>20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84"/>
    </row>
    <row r="19" spans="1:17" s="1" customFormat="1" ht="16.5" x14ac:dyDescent="0.25">
      <c r="A19" s="41"/>
      <c r="B19" s="41" t="s">
        <v>52</v>
      </c>
      <c r="C19" s="39">
        <v>60</v>
      </c>
      <c r="D19" s="35">
        <v>0.65</v>
      </c>
      <c r="E19" s="35">
        <v>4.1399999999999997</v>
      </c>
      <c r="F19" s="35">
        <v>5.72</v>
      </c>
      <c r="G19" s="35">
        <v>62.74</v>
      </c>
      <c r="H19" s="65">
        <v>0.02</v>
      </c>
      <c r="I19" s="65">
        <v>5.27</v>
      </c>
      <c r="J19" s="65">
        <v>0</v>
      </c>
      <c r="K19" s="65">
        <v>2.1000000000000001E-2</v>
      </c>
      <c r="L19" s="65">
        <v>11.64</v>
      </c>
      <c r="M19" s="65">
        <v>18.46</v>
      </c>
      <c r="N19" s="65">
        <v>10.92</v>
      </c>
      <c r="O19" s="65">
        <v>0.63</v>
      </c>
      <c r="P19" s="10"/>
      <c r="Q19" s="90" t="s">
        <v>110</v>
      </c>
    </row>
    <row r="20" spans="1:17" s="1" customFormat="1" ht="16.5" x14ac:dyDescent="0.25">
      <c r="A20" s="41"/>
      <c r="B20" s="41" t="s">
        <v>53</v>
      </c>
      <c r="C20" s="39">
        <v>200</v>
      </c>
      <c r="D20" s="35">
        <v>1.94</v>
      </c>
      <c r="E20" s="35">
        <v>7.41</v>
      </c>
      <c r="F20" s="35">
        <v>11.25</v>
      </c>
      <c r="G20" s="35">
        <v>119.45</v>
      </c>
      <c r="H20" s="65">
        <v>6.6000000000000003E-2</v>
      </c>
      <c r="I20" s="65">
        <v>8.42</v>
      </c>
      <c r="J20" s="65">
        <v>104.2</v>
      </c>
      <c r="K20" s="65">
        <v>5.6000000000000001E-2</v>
      </c>
      <c r="L20" s="65">
        <v>27.6</v>
      </c>
      <c r="M20" s="65">
        <v>50.4</v>
      </c>
      <c r="N20" s="65">
        <v>20.2</v>
      </c>
      <c r="O20" s="65">
        <v>0.76</v>
      </c>
      <c r="P20" s="28"/>
      <c r="Q20" s="86" t="s">
        <v>111</v>
      </c>
    </row>
    <row r="21" spans="1:17" s="1" customFormat="1" ht="16.5" x14ac:dyDescent="0.25">
      <c r="A21" s="41"/>
      <c r="B21" s="66" t="s">
        <v>18</v>
      </c>
      <c r="C21" s="64">
        <v>150</v>
      </c>
      <c r="D21" s="65">
        <v>3.2</v>
      </c>
      <c r="E21" s="65">
        <v>3.99</v>
      </c>
      <c r="F21" s="65">
        <v>22.38</v>
      </c>
      <c r="G21" s="65">
        <v>138.22999999999999</v>
      </c>
      <c r="H21" s="65">
        <v>0.12</v>
      </c>
      <c r="I21" s="65">
        <v>10.199999999999999</v>
      </c>
      <c r="J21" s="65">
        <v>23.8</v>
      </c>
      <c r="K21" s="65">
        <v>0.11</v>
      </c>
      <c r="L21" s="65">
        <v>39</v>
      </c>
      <c r="M21" s="65">
        <v>84</v>
      </c>
      <c r="N21" s="65">
        <v>28</v>
      </c>
      <c r="O21" s="65">
        <v>1.03</v>
      </c>
      <c r="P21" s="10"/>
      <c r="Q21" s="86" t="s">
        <v>112</v>
      </c>
    </row>
    <row r="22" spans="1:17" s="1" customFormat="1" ht="16.5" x14ac:dyDescent="0.25">
      <c r="A22" s="41"/>
      <c r="B22" s="41" t="s">
        <v>39</v>
      </c>
      <c r="C22" s="39">
        <v>80</v>
      </c>
      <c r="D22" s="35">
        <v>14</v>
      </c>
      <c r="E22" s="35">
        <v>9.1999999999999993</v>
      </c>
      <c r="F22" s="35">
        <v>12.7</v>
      </c>
      <c r="G22" s="35">
        <v>189.6</v>
      </c>
      <c r="H22" s="65">
        <v>0.17</v>
      </c>
      <c r="I22" s="65">
        <v>8.6300000000000008</v>
      </c>
      <c r="J22" s="65">
        <v>3363</v>
      </c>
      <c r="K22" s="65">
        <v>1.18</v>
      </c>
      <c r="L22" s="65">
        <v>19</v>
      </c>
      <c r="M22" s="65">
        <v>214</v>
      </c>
      <c r="N22" s="65">
        <v>16</v>
      </c>
      <c r="O22" s="65">
        <v>4.3499999999999996</v>
      </c>
      <c r="P22" s="10"/>
      <c r="Q22" s="86" t="s">
        <v>113</v>
      </c>
    </row>
    <row r="23" spans="1:17" s="1" customFormat="1" ht="16.5" x14ac:dyDescent="0.25">
      <c r="A23" s="41"/>
      <c r="B23" s="41" t="s">
        <v>67</v>
      </c>
      <c r="C23" s="39">
        <v>200</v>
      </c>
      <c r="D23" s="35">
        <v>0.5</v>
      </c>
      <c r="E23" s="35">
        <v>0.1</v>
      </c>
      <c r="F23" s="35">
        <v>19.8</v>
      </c>
      <c r="G23" s="35">
        <v>81</v>
      </c>
      <c r="H23" s="65">
        <v>0</v>
      </c>
      <c r="I23" s="65">
        <v>0.02</v>
      </c>
      <c r="J23" s="65">
        <v>15</v>
      </c>
      <c r="K23" s="65">
        <v>0</v>
      </c>
      <c r="L23" s="65">
        <v>50</v>
      </c>
      <c r="M23" s="65">
        <v>4.3</v>
      </c>
      <c r="N23" s="65">
        <v>2.1</v>
      </c>
      <c r="O23" s="65">
        <v>0.09</v>
      </c>
      <c r="P23" s="10"/>
      <c r="Q23" s="86" t="s">
        <v>114</v>
      </c>
    </row>
    <row r="24" spans="1:17" s="1" customFormat="1" ht="16.5" x14ac:dyDescent="0.25">
      <c r="A24" s="41"/>
      <c r="B24" s="41" t="s">
        <v>6</v>
      </c>
      <c r="C24" s="39">
        <v>40</v>
      </c>
      <c r="D24" s="35">
        <v>3.06</v>
      </c>
      <c r="E24" s="35">
        <v>0.33</v>
      </c>
      <c r="F24" s="35">
        <v>19.7</v>
      </c>
      <c r="G24" s="35">
        <v>93.73</v>
      </c>
      <c r="H24" s="67">
        <v>0.16</v>
      </c>
      <c r="I24" s="67">
        <v>0.08</v>
      </c>
      <c r="J24" s="67">
        <v>0</v>
      </c>
      <c r="K24" s="67">
        <v>0.12</v>
      </c>
      <c r="L24" s="67">
        <v>50</v>
      </c>
      <c r="M24" s="67">
        <v>51.6</v>
      </c>
      <c r="N24" s="67">
        <v>16.399999999999999</v>
      </c>
      <c r="O24" s="67">
        <v>1.44</v>
      </c>
      <c r="P24" s="10"/>
      <c r="Q24" s="85" t="s">
        <v>76</v>
      </c>
    </row>
    <row r="25" spans="1:17" s="1" customFormat="1" ht="16.5" x14ac:dyDescent="0.25">
      <c r="A25" s="41"/>
      <c r="B25" s="41" t="s">
        <v>33</v>
      </c>
      <c r="C25" s="39">
        <v>35</v>
      </c>
      <c r="D25" s="35">
        <v>2.2999999999999998</v>
      </c>
      <c r="E25" s="35">
        <v>0.47</v>
      </c>
      <c r="F25" s="35">
        <v>11.7</v>
      </c>
      <c r="G25" s="35">
        <v>59.73</v>
      </c>
      <c r="H25" s="53">
        <v>0.17499999999999999</v>
      </c>
      <c r="I25" s="53">
        <v>0.14000000000000001</v>
      </c>
      <c r="J25" s="53">
        <v>0</v>
      </c>
      <c r="K25" s="53">
        <v>0.122</v>
      </c>
      <c r="L25" s="53">
        <v>25.55</v>
      </c>
      <c r="M25" s="53">
        <v>65.63</v>
      </c>
      <c r="N25" s="53">
        <v>14</v>
      </c>
      <c r="O25" s="53">
        <v>0.99</v>
      </c>
      <c r="P25" s="10"/>
      <c r="Q25" s="85" t="s">
        <v>76</v>
      </c>
    </row>
    <row r="26" spans="1:17" s="4" customFormat="1" ht="16.5" x14ac:dyDescent="0.25">
      <c r="A26" s="41"/>
      <c r="B26" s="42" t="s">
        <v>38</v>
      </c>
      <c r="C26" s="37">
        <f t="shared" ref="C26" si="2">SUM(C19:C25)</f>
        <v>765</v>
      </c>
      <c r="D26" s="44">
        <f t="shared" ref="D26:F26" si="3">SUM(D19:D25)</f>
        <v>25.65</v>
      </c>
      <c r="E26" s="44">
        <f t="shared" si="3"/>
        <v>25.64</v>
      </c>
      <c r="F26" s="55">
        <f t="shared" si="3"/>
        <v>103.25</v>
      </c>
      <c r="G26" s="44">
        <f t="shared" ref="G26:O26" si="4">SUM(G19:G25)</f>
        <v>744.48</v>
      </c>
      <c r="H26" s="55">
        <f t="shared" si="4"/>
        <v>0.71100000000000008</v>
      </c>
      <c r="I26" s="55">
        <f t="shared" si="4"/>
        <v>32.760000000000005</v>
      </c>
      <c r="J26" s="55">
        <f t="shared" si="4"/>
        <v>3506</v>
      </c>
      <c r="K26" s="55">
        <f t="shared" si="4"/>
        <v>1.609</v>
      </c>
      <c r="L26" s="55">
        <f t="shared" si="4"/>
        <v>222.79000000000002</v>
      </c>
      <c r="M26" s="55">
        <f t="shared" si="4"/>
        <v>488.39000000000004</v>
      </c>
      <c r="N26" s="55">
        <f t="shared" si="4"/>
        <v>107.62</v>
      </c>
      <c r="O26" s="55">
        <f t="shared" si="4"/>
        <v>9.2899999999999991</v>
      </c>
      <c r="P26" s="45"/>
      <c r="Q26" s="84"/>
    </row>
    <row r="27" spans="1:17" s="4" customFormat="1" ht="16.5" x14ac:dyDescent="0.25">
      <c r="A27" s="46"/>
      <c r="B27" s="47" t="s">
        <v>45</v>
      </c>
      <c r="C27" s="48">
        <f>C17+C26</f>
        <v>1270</v>
      </c>
      <c r="D27" s="49">
        <f>D17+D26</f>
        <v>44.8</v>
      </c>
      <c r="E27" s="49">
        <f>E17+E26</f>
        <v>43.23</v>
      </c>
      <c r="F27" s="49">
        <f>F17+F26</f>
        <v>171.95</v>
      </c>
      <c r="G27" s="49">
        <f>G17+G26</f>
        <v>1216.3600000000001</v>
      </c>
      <c r="H27" s="73">
        <f>H26+H17</f>
        <v>1.2310000000000001</v>
      </c>
      <c r="I27" s="73">
        <f t="shared" ref="I27:N27" si="5">I17+I26</f>
        <v>40.480000000000004</v>
      </c>
      <c r="J27" s="73">
        <f t="shared" si="5"/>
        <v>3908.3</v>
      </c>
      <c r="K27" s="73">
        <f t="shared" si="5"/>
        <v>2.359</v>
      </c>
      <c r="L27" s="73">
        <v>491.72</v>
      </c>
      <c r="M27" s="73">
        <v>1063.01</v>
      </c>
      <c r="N27" s="73">
        <f t="shared" si="5"/>
        <v>289.57</v>
      </c>
      <c r="O27" s="74">
        <v>19.11</v>
      </c>
      <c r="P27" s="50"/>
      <c r="Q27" s="75"/>
    </row>
    <row r="28" spans="1:17" s="1" customFormat="1" ht="18.75" x14ac:dyDescent="0.3">
      <c r="A28" s="99"/>
      <c r="B28" s="99"/>
      <c r="D28" s="6"/>
      <c r="E28" s="7"/>
      <c r="F28" s="6"/>
      <c r="G28" s="82" t="s">
        <v>79</v>
      </c>
      <c r="H28" s="82"/>
      <c r="I28" s="82"/>
      <c r="J28" s="82"/>
      <c r="K28" s="82"/>
      <c r="L28" s="29"/>
      <c r="M28" s="29"/>
      <c r="N28" s="29"/>
      <c r="O28" s="29"/>
    </row>
    <row r="29" spans="1:17" ht="18.75" x14ac:dyDescent="0.3">
      <c r="A29" s="99"/>
      <c r="B29" s="99"/>
      <c r="D29" s="62"/>
      <c r="E29" s="62"/>
      <c r="F29" s="62"/>
      <c r="G29" s="63"/>
      <c r="H29" s="63"/>
      <c r="I29" s="15"/>
      <c r="J29" s="15"/>
      <c r="K29" s="15"/>
      <c r="L29" s="15"/>
      <c r="M29" s="15"/>
      <c r="N29" s="15"/>
      <c r="O29" s="15"/>
      <c r="P29" s="81"/>
    </row>
    <row r="30" spans="1:17" ht="18.75" x14ac:dyDescent="0.3">
      <c r="A30" s="99"/>
      <c r="B30" s="99"/>
      <c r="G30" s="83" t="s">
        <v>80</v>
      </c>
      <c r="H30" s="83"/>
      <c r="I30" s="83"/>
      <c r="J30" s="83"/>
      <c r="K30" s="83"/>
      <c r="L30" s="14"/>
      <c r="M30" s="14"/>
      <c r="N30" s="14"/>
      <c r="O30" s="14"/>
    </row>
  </sheetData>
  <mergeCells count="18">
    <mergeCell ref="D7:F7"/>
    <mergeCell ref="G7:G8"/>
    <mergeCell ref="A30:B30"/>
    <mergeCell ref="A29:B29"/>
    <mergeCell ref="A18:P18"/>
    <mergeCell ref="A11:P11"/>
    <mergeCell ref="B2:O2"/>
    <mergeCell ref="H7:K7"/>
    <mergeCell ref="L7:O7"/>
    <mergeCell ref="P7:P8"/>
    <mergeCell ref="B5:O5"/>
    <mergeCell ref="A3:O3"/>
    <mergeCell ref="B4:O4"/>
    <mergeCell ref="A28:B28"/>
    <mergeCell ref="A9:P9"/>
    <mergeCell ref="A10:P10"/>
    <mergeCell ref="B7:B8"/>
    <mergeCell ref="C7:C8"/>
  </mergeCells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S40"/>
  <sheetViews>
    <sheetView topLeftCell="A4" zoomScale="80" zoomScaleNormal="80" workbookViewId="0">
      <selection activeCell="V18" sqref="V18"/>
    </sheetView>
  </sheetViews>
  <sheetFormatPr defaultRowHeight="15" x14ac:dyDescent="0.25"/>
  <cols>
    <col min="1" max="1" width="18.28515625" customWidth="1"/>
    <col min="2" max="2" width="41.5703125" customWidth="1"/>
    <col min="3" max="6" width="11.7109375" customWidth="1"/>
    <col min="7" max="7" width="12.5703125" customWidth="1"/>
    <col min="10" max="10" width="9.5703125" bestFit="1" customWidth="1"/>
    <col min="15" max="15" width="9.140625" customWidth="1"/>
    <col min="16" max="16" width="0.140625" customWidth="1"/>
    <col min="17" max="17" width="22.7109375" customWidth="1"/>
  </cols>
  <sheetData>
    <row r="2" spans="1:17" s="13" customFormat="1" ht="23.25" x14ac:dyDescent="0.35">
      <c r="A2" s="18"/>
    </row>
    <row r="3" spans="1:17" s="13" customFormat="1" ht="16.5" customHeight="1" x14ac:dyDescent="0.35">
      <c r="A3" s="18"/>
    </row>
    <row r="4" spans="1:17" s="13" customFormat="1" ht="16.5" customHeight="1" x14ac:dyDescent="0.35"/>
    <row r="5" spans="1:17" s="13" customFormat="1" ht="20.25" customHeight="1" x14ac:dyDescent="0.35"/>
    <row r="6" spans="1:17" s="13" customFormat="1" ht="18.75" customHeight="1" x14ac:dyDescent="0.35">
      <c r="A6" s="17"/>
    </row>
    <row r="7" spans="1:17" s="13" customFormat="1" ht="16.5" customHeight="1" x14ac:dyDescent="0.35">
      <c r="A7" s="17"/>
    </row>
    <row r="8" spans="1:17" s="13" customFormat="1" ht="23.25" x14ac:dyDescent="0.35"/>
    <row r="9" spans="1:17" s="13" customFormat="1" ht="23.25" x14ac:dyDescent="0.35">
      <c r="B9" s="102" t="s">
        <v>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7" s="14" customFormat="1" ht="20.25" x14ac:dyDescent="0.3">
      <c r="A10" s="104" t="s">
        <v>77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26"/>
    </row>
    <row r="11" spans="1:17" s="14" customFormat="1" ht="20.25" x14ac:dyDescent="0.3">
      <c r="A11" s="20"/>
      <c r="B11" s="104" t="s">
        <v>78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20"/>
    </row>
    <row r="12" spans="1:17" s="13" customFormat="1" ht="23.25" x14ac:dyDescent="0.35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4" spans="1:17" s="1" customFormat="1" ht="33" customHeight="1" x14ac:dyDescent="0.25">
      <c r="A14" s="16" t="s">
        <v>21</v>
      </c>
      <c r="B14" s="107" t="s">
        <v>0</v>
      </c>
      <c r="C14" s="107" t="s">
        <v>1</v>
      </c>
      <c r="D14" s="107" t="s">
        <v>2</v>
      </c>
      <c r="E14" s="107"/>
      <c r="F14" s="107"/>
      <c r="G14" s="107" t="s">
        <v>7</v>
      </c>
      <c r="H14" s="107" t="s">
        <v>9</v>
      </c>
      <c r="I14" s="107"/>
      <c r="J14" s="107"/>
      <c r="K14" s="107"/>
      <c r="L14" s="107" t="s">
        <v>10</v>
      </c>
      <c r="M14" s="107"/>
      <c r="N14" s="107"/>
      <c r="O14" s="107"/>
      <c r="P14" s="107"/>
      <c r="Q14" s="85"/>
    </row>
    <row r="15" spans="1:17" s="1" customFormat="1" ht="16.5" customHeight="1" x14ac:dyDescent="0.25">
      <c r="A15" s="5" t="s">
        <v>22</v>
      </c>
      <c r="B15" s="107"/>
      <c r="C15" s="107"/>
      <c r="D15" s="5" t="s">
        <v>3</v>
      </c>
      <c r="E15" s="32" t="s">
        <v>4</v>
      </c>
      <c r="F15" s="5" t="s">
        <v>5</v>
      </c>
      <c r="G15" s="107"/>
      <c r="H15" s="5" t="s">
        <v>23</v>
      </c>
      <c r="I15" s="5" t="s">
        <v>11</v>
      </c>
      <c r="J15" s="5" t="s">
        <v>16</v>
      </c>
      <c r="K15" s="5" t="s">
        <v>31</v>
      </c>
      <c r="L15" s="5" t="s">
        <v>12</v>
      </c>
      <c r="M15" s="5" t="s">
        <v>13</v>
      </c>
      <c r="N15" s="5" t="s">
        <v>14</v>
      </c>
      <c r="O15" s="5" t="s">
        <v>15</v>
      </c>
      <c r="P15" s="107"/>
      <c r="Q15" s="85"/>
    </row>
    <row r="16" spans="1:17" s="1" customFormat="1" ht="16.5" x14ac:dyDescent="0.25">
      <c r="A16" s="105" t="s">
        <v>17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5"/>
    </row>
    <row r="17" spans="1:17" s="1" customFormat="1" ht="16.5" x14ac:dyDescent="0.25">
      <c r="A17" s="105" t="s">
        <v>44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85"/>
    </row>
    <row r="18" spans="1:17" s="4" customFormat="1" ht="16.5" x14ac:dyDescent="0.25">
      <c r="A18" s="105" t="s">
        <v>19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84"/>
    </row>
    <row r="19" spans="1:17" s="1" customFormat="1" ht="16.5" x14ac:dyDescent="0.25">
      <c r="A19" s="8"/>
      <c r="B19" s="8" t="s">
        <v>68</v>
      </c>
      <c r="C19" s="19">
        <v>150</v>
      </c>
      <c r="D19" s="23">
        <v>5</v>
      </c>
      <c r="E19" s="53">
        <v>5.8</v>
      </c>
      <c r="F19" s="53">
        <v>27.1</v>
      </c>
      <c r="G19" s="53">
        <v>180.6</v>
      </c>
      <c r="H19" s="52">
        <v>7.0000000000000007E-2</v>
      </c>
      <c r="I19" s="52">
        <v>0.53</v>
      </c>
      <c r="J19" s="52">
        <v>27.2</v>
      </c>
      <c r="K19" s="52">
        <v>0.12</v>
      </c>
      <c r="L19" s="52">
        <v>116</v>
      </c>
      <c r="M19" s="52">
        <v>124</v>
      </c>
      <c r="N19" s="52">
        <v>27</v>
      </c>
      <c r="O19" s="52">
        <v>0.53</v>
      </c>
      <c r="P19" s="5"/>
      <c r="Q19" s="86" t="s">
        <v>98</v>
      </c>
    </row>
    <row r="20" spans="1:17" ht="16.5" x14ac:dyDescent="0.25">
      <c r="A20" s="8"/>
      <c r="B20" s="8" t="s">
        <v>65</v>
      </c>
      <c r="C20" s="19">
        <v>30</v>
      </c>
      <c r="D20" s="23">
        <v>3.5</v>
      </c>
      <c r="E20" s="23">
        <v>8.8000000000000007</v>
      </c>
      <c r="F20" s="23">
        <v>0</v>
      </c>
      <c r="G20" s="23">
        <v>107.5</v>
      </c>
      <c r="H20" s="52">
        <v>0.01</v>
      </c>
      <c r="I20" s="52">
        <v>0.21</v>
      </c>
      <c r="J20" s="52">
        <v>78</v>
      </c>
      <c r="K20" s="52">
        <v>0.09</v>
      </c>
      <c r="L20" s="52">
        <v>264</v>
      </c>
      <c r="M20" s="52">
        <v>150</v>
      </c>
      <c r="N20" s="52">
        <v>11</v>
      </c>
      <c r="O20" s="52">
        <v>0.3</v>
      </c>
      <c r="P20" s="5"/>
      <c r="Q20" s="86" t="s">
        <v>99</v>
      </c>
    </row>
    <row r="21" spans="1:17" s="1" customFormat="1" ht="16.5" x14ac:dyDescent="0.25">
      <c r="A21" s="8"/>
      <c r="B21" s="8" t="s">
        <v>73</v>
      </c>
      <c r="C21" s="19">
        <v>80</v>
      </c>
      <c r="D21" s="23">
        <v>0.64</v>
      </c>
      <c r="E21" s="23">
        <v>0.16</v>
      </c>
      <c r="F21" s="23">
        <v>6</v>
      </c>
      <c r="G21" s="23">
        <v>30.4</v>
      </c>
      <c r="H21" s="67">
        <v>4.8000000000000001E-2</v>
      </c>
      <c r="I21" s="67">
        <v>30.4</v>
      </c>
      <c r="J21" s="67">
        <v>8</v>
      </c>
      <c r="K21" s="67">
        <v>2.4E-2</v>
      </c>
      <c r="L21" s="67">
        <v>28</v>
      </c>
      <c r="M21" s="67">
        <v>13.6</v>
      </c>
      <c r="N21" s="67">
        <v>8.8000000000000007</v>
      </c>
      <c r="O21" s="67">
        <v>0.08</v>
      </c>
      <c r="P21" s="5"/>
      <c r="Q21" s="85" t="s">
        <v>76</v>
      </c>
    </row>
    <row r="22" spans="1:17" s="1" customFormat="1" ht="16.5" x14ac:dyDescent="0.25">
      <c r="A22" s="8"/>
      <c r="B22" s="8" t="s">
        <v>64</v>
      </c>
      <c r="C22" s="19">
        <v>200</v>
      </c>
      <c r="D22" s="23">
        <v>4.5999999999999996</v>
      </c>
      <c r="E22" s="23">
        <v>3.6</v>
      </c>
      <c r="F22" s="23">
        <v>12.6</v>
      </c>
      <c r="G22" s="23">
        <v>100.4</v>
      </c>
      <c r="H22" s="52">
        <v>0.04</v>
      </c>
      <c r="I22" s="52">
        <v>0.68</v>
      </c>
      <c r="J22" s="52">
        <v>17.3</v>
      </c>
      <c r="K22" s="52">
        <v>0.17</v>
      </c>
      <c r="L22" s="52">
        <v>143</v>
      </c>
      <c r="M22" s="52">
        <v>130</v>
      </c>
      <c r="N22" s="52">
        <v>34</v>
      </c>
      <c r="O22" s="52">
        <v>1.0900000000000001</v>
      </c>
      <c r="P22" s="5"/>
      <c r="Q22" s="86" t="s">
        <v>100</v>
      </c>
    </row>
    <row r="23" spans="1:17" s="11" customFormat="1" ht="16.5" x14ac:dyDescent="0.25">
      <c r="A23" s="8"/>
      <c r="B23" s="8" t="s">
        <v>6</v>
      </c>
      <c r="C23" s="19">
        <v>30</v>
      </c>
      <c r="D23" s="23">
        <v>2.2999999999999998</v>
      </c>
      <c r="E23" s="23">
        <v>0.25</v>
      </c>
      <c r="F23" s="23">
        <v>14.75</v>
      </c>
      <c r="G23" s="23">
        <v>70.3</v>
      </c>
      <c r="H23" s="67">
        <v>0.12</v>
      </c>
      <c r="I23" s="67">
        <v>0.06</v>
      </c>
      <c r="J23" s="67">
        <v>0</v>
      </c>
      <c r="K23" s="67">
        <v>0.09</v>
      </c>
      <c r="L23" s="67">
        <v>37.5</v>
      </c>
      <c r="M23" s="67">
        <v>38.700000000000003</v>
      </c>
      <c r="N23" s="67">
        <v>12.3</v>
      </c>
      <c r="O23" s="67">
        <v>1.08</v>
      </c>
      <c r="P23" s="9"/>
      <c r="Q23" s="87" t="s">
        <v>76</v>
      </c>
    </row>
    <row r="24" spans="1:17" s="4" customFormat="1" ht="16.5" x14ac:dyDescent="0.25">
      <c r="A24" s="8"/>
      <c r="B24" s="8" t="s">
        <v>29</v>
      </c>
      <c r="C24" s="19">
        <v>25</v>
      </c>
      <c r="D24" s="19">
        <v>1.7</v>
      </c>
      <c r="E24" s="19">
        <v>0.3</v>
      </c>
      <c r="F24" s="19">
        <v>8.4</v>
      </c>
      <c r="G24" s="19">
        <v>42.7</v>
      </c>
      <c r="H24" s="67">
        <v>0.1</v>
      </c>
      <c r="I24" s="67">
        <v>0.1</v>
      </c>
      <c r="J24" s="67">
        <v>0</v>
      </c>
      <c r="K24" s="67">
        <v>8.4000000000000005E-2</v>
      </c>
      <c r="L24" s="67">
        <v>18.25</v>
      </c>
      <c r="M24" s="67">
        <v>31.25</v>
      </c>
      <c r="N24" s="67">
        <v>10</v>
      </c>
      <c r="O24" s="67">
        <v>0.7</v>
      </c>
      <c r="P24" s="5"/>
      <c r="Q24" s="84" t="s">
        <v>76</v>
      </c>
    </row>
    <row r="25" spans="1:17" s="4" customFormat="1" ht="16.5" x14ac:dyDescent="0.25">
      <c r="A25" s="8"/>
      <c r="B25" s="21" t="s">
        <v>30</v>
      </c>
      <c r="C25" s="22">
        <f>SUM(C19:C24)</f>
        <v>515</v>
      </c>
      <c r="D25" s="24">
        <f t="shared" ref="D25:F25" si="0">SUM(D19:D24)</f>
        <v>17.739999999999998</v>
      </c>
      <c r="E25" s="44">
        <f t="shared" si="0"/>
        <v>18.910000000000004</v>
      </c>
      <c r="F25" s="44">
        <f t="shared" si="0"/>
        <v>68.850000000000009</v>
      </c>
      <c r="G25" s="24">
        <f t="shared" ref="G25:O25" si="1">SUM(G19:G24)</f>
        <v>531.9</v>
      </c>
      <c r="H25" s="70">
        <f t="shared" si="1"/>
        <v>0.38800000000000001</v>
      </c>
      <c r="I25" s="70">
        <f t="shared" si="1"/>
        <v>31.979999999999997</v>
      </c>
      <c r="J25" s="70">
        <f t="shared" si="1"/>
        <v>130.5</v>
      </c>
      <c r="K25" s="70">
        <f t="shared" si="1"/>
        <v>0.57799999999999996</v>
      </c>
      <c r="L25" s="70">
        <f t="shared" si="1"/>
        <v>606.75</v>
      </c>
      <c r="M25" s="70">
        <f t="shared" si="1"/>
        <v>487.55</v>
      </c>
      <c r="N25" s="70">
        <f t="shared" si="1"/>
        <v>103.1</v>
      </c>
      <c r="O25" s="70">
        <f t="shared" si="1"/>
        <v>3.7800000000000002</v>
      </c>
      <c r="P25" s="12"/>
      <c r="Q25" s="84"/>
    </row>
    <row r="26" spans="1:17" s="4" customFormat="1" ht="16.5" x14ac:dyDescent="0.25">
      <c r="A26" s="105" t="s">
        <v>20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84"/>
    </row>
    <row r="27" spans="1:17" s="1" customFormat="1" ht="16.5" x14ac:dyDescent="0.25">
      <c r="A27" s="8"/>
      <c r="B27" s="8" t="s">
        <v>84</v>
      </c>
      <c r="C27" s="19">
        <v>60</v>
      </c>
      <c r="D27" s="23">
        <v>0.76</v>
      </c>
      <c r="E27" s="23">
        <v>4.1100000000000003</v>
      </c>
      <c r="F27" s="23">
        <v>4.01</v>
      </c>
      <c r="G27" s="23">
        <v>56.07</v>
      </c>
      <c r="H27" s="52">
        <v>0.01</v>
      </c>
      <c r="I27" s="52">
        <v>2.2599999999999998</v>
      </c>
      <c r="J27" s="52">
        <v>72.900000000000006</v>
      </c>
      <c r="K27" s="52">
        <v>0.01</v>
      </c>
      <c r="L27" s="52">
        <v>12</v>
      </c>
      <c r="M27" s="52">
        <v>21</v>
      </c>
      <c r="N27" s="52">
        <v>9.6999999999999993</v>
      </c>
      <c r="O27" s="52">
        <v>0.4</v>
      </c>
      <c r="P27" s="80"/>
      <c r="Q27" s="88" t="s">
        <v>101</v>
      </c>
    </row>
    <row r="28" spans="1:17" s="1" customFormat="1" ht="16.5" x14ac:dyDescent="0.25">
      <c r="A28" s="8"/>
      <c r="B28" s="8" t="s">
        <v>41</v>
      </c>
      <c r="C28" s="19">
        <v>200</v>
      </c>
      <c r="D28" s="23">
        <v>4.24</v>
      </c>
      <c r="E28" s="23">
        <v>4.6399999999999997</v>
      </c>
      <c r="F28" s="23">
        <v>15.92</v>
      </c>
      <c r="G28" s="23">
        <v>122.4</v>
      </c>
      <c r="H28" s="67">
        <v>0.14599999999999999</v>
      </c>
      <c r="I28" s="67">
        <v>4.76</v>
      </c>
      <c r="J28" s="67">
        <v>97.2</v>
      </c>
      <c r="K28" s="67">
        <v>0.06</v>
      </c>
      <c r="L28" s="67">
        <v>27</v>
      </c>
      <c r="M28" s="67">
        <v>80.400000000000006</v>
      </c>
      <c r="N28" s="67">
        <v>29</v>
      </c>
      <c r="O28" s="67">
        <v>1.5</v>
      </c>
      <c r="P28" s="2"/>
      <c r="Q28" s="86" t="s">
        <v>102</v>
      </c>
    </row>
    <row r="29" spans="1:17" s="1" customFormat="1" ht="16.5" x14ac:dyDescent="0.25">
      <c r="A29" s="8"/>
      <c r="B29" s="36" t="s">
        <v>66</v>
      </c>
      <c r="C29" s="52">
        <v>150</v>
      </c>
      <c r="D29" s="53">
        <v>3.7</v>
      </c>
      <c r="E29" s="53">
        <v>4.8</v>
      </c>
      <c r="F29" s="53">
        <v>36.5</v>
      </c>
      <c r="G29" s="53">
        <v>203.5</v>
      </c>
      <c r="H29" s="67">
        <v>0.03</v>
      </c>
      <c r="I29" s="67">
        <v>0</v>
      </c>
      <c r="J29" s="67">
        <v>18.399999999999999</v>
      </c>
      <c r="K29" s="67">
        <v>0.03</v>
      </c>
      <c r="L29" s="67">
        <v>6.9</v>
      </c>
      <c r="M29" s="67">
        <v>73</v>
      </c>
      <c r="N29" s="67">
        <v>24</v>
      </c>
      <c r="O29" s="67">
        <v>0.49</v>
      </c>
      <c r="P29" s="2"/>
      <c r="Q29" s="86" t="s">
        <v>103</v>
      </c>
    </row>
    <row r="30" spans="1:17" s="1" customFormat="1" ht="22.5" customHeight="1" x14ac:dyDescent="0.25">
      <c r="A30" s="8"/>
      <c r="B30" s="8" t="s">
        <v>42</v>
      </c>
      <c r="C30" s="19">
        <v>75</v>
      </c>
      <c r="D30" s="23">
        <v>11.13</v>
      </c>
      <c r="E30" s="23">
        <v>8.1999999999999993</v>
      </c>
      <c r="F30" s="23">
        <v>10.1</v>
      </c>
      <c r="G30" s="23">
        <v>158.72</v>
      </c>
      <c r="H30" s="67">
        <v>0.05</v>
      </c>
      <c r="I30" s="67">
        <v>0.47</v>
      </c>
      <c r="J30" s="67">
        <v>4.72</v>
      </c>
      <c r="K30" s="67">
        <v>0.06</v>
      </c>
      <c r="L30" s="67">
        <v>22</v>
      </c>
      <c r="M30" s="67">
        <v>108</v>
      </c>
      <c r="N30" s="67">
        <v>48</v>
      </c>
      <c r="O30" s="67">
        <v>1.03</v>
      </c>
      <c r="P30" s="2"/>
      <c r="Q30" s="89" t="s">
        <v>104</v>
      </c>
    </row>
    <row r="31" spans="1:17" s="1" customFormat="1" ht="20.25" customHeight="1" x14ac:dyDescent="0.25">
      <c r="A31" s="8"/>
      <c r="B31" s="8" t="s">
        <v>32</v>
      </c>
      <c r="C31" s="19">
        <v>35</v>
      </c>
      <c r="D31" s="23">
        <v>0.95</v>
      </c>
      <c r="E31" s="23">
        <v>1.33</v>
      </c>
      <c r="F31" s="23">
        <v>1.54</v>
      </c>
      <c r="G31" s="23">
        <v>21.88</v>
      </c>
      <c r="H31" s="52">
        <v>4.0000000000000001E-3</v>
      </c>
      <c r="I31" s="52">
        <v>0.23</v>
      </c>
      <c r="J31" s="52">
        <v>5.0750000000000002</v>
      </c>
      <c r="K31" s="52">
        <v>0</v>
      </c>
      <c r="L31" s="52">
        <v>2.87</v>
      </c>
      <c r="M31" s="52">
        <v>3.33</v>
      </c>
      <c r="N31" s="52">
        <v>0.8</v>
      </c>
      <c r="O31" s="52">
        <v>0.1</v>
      </c>
      <c r="P31" s="2"/>
      <c r="Q31" s="86" t="s">
        <v>105</v>
      </c>
    </row>
    <row r="32" spans="1:17" s="1" customFormat="1" ht="16.5" x14ac:dyDescent="0.25">
      <c r="A32" s="8"/>
      <c r="B32" s="8" t="s">
        <v>40</v>
      </c>
      <c r="C32" s="19">
        <v>200</v>
      </c>
      <c r="D32" s="23">
        <v>1</v>
      </c>
      <c r="E32" s="23">
        <v>0.1</v>
      </c>
      <c r="F32" s="23">
        <v>15.7</v>
      </c>
      <c r="G32" s="23">
        <v>66.900000000000006</v>
      </c>
      <c r="H32" s="67">
        <v>0.01</v>
      </c>
      <c r="I32" s="67">
        <v>0.32</v>
      </c>
      <c r="J32" s="67">
        <v>70</v>
      </c>
      <c r="K32" s="67">
        <v>0.03</v>
      </c>
      <c r="L32" s="67">
        <v>28</v>
      </c>
      <c r="M32" s="67">
        <v>25</v>
      </c>
      <c r="N32" s="67">
        <v>18</v>
      </c>
      <c r="O32" s="67">
        <v>0.57999999999999996</v>
      </c>
      <c r="P32" s="2"/>
      <c r="Q32" s="86" t="s">
        <v>106</v>
      </c>
    </row>
    <row r="33" spans="1:19" s="1" customFormat="1" ht="16.5" x14ac:dyDescent="0.25">
      <c r="A33" s="8"/>
      <c r="B33" s="8" t="s">
        <v>6</v>
      </c>
      <c r="C33" s="19">
        <v>30</v>
      </c>
      <c r="D33" s="23">
        <v>2.2999999999999998</v>
      </c>
      <c r="E33" s="23">
        <v>0.25</v>
      </c>
      <c r="F33" s="23">
        <v>14.75</v>
      </c>
      <c r="G33" s="23">
        <v>70.3</v>
      </c>
      <c r="H33" s="67">
        <v>0.12</v>
      </c>
      <c r="I33" s="67">
        <v>0.06</v>
      </c>
      <c r="J33" s="67">
        <v>0</v>
      </c>
      <c r="K33" s="67">
        <v>0.09</v>
      </c>
      <c r="L33" s="67">
        <v>37.5</v>
      </c>
      <c r="M33" s="67">
        <v>38.700000000000003</v>
      </c>
      <c r="N33" s="67">
        <v>12.3</v>
      </c>
      <c r="O33" s="67">
        <v>1.08</v>
      </c>
      <c r="P33" s="2"/>
      <c r="Q33" s="85" t="s">
        <v>76</v>
      </c>
    </row>
    <row r="34" spans="1:19" s="4" customFormat="1" ht="16.5" x14ac:dyDescent="0.25">
      <c r="A34" s="8"/>
      <c r="B34" s="8" t="s">
        <v>29</v>
      </c>
      <c r="C34" s="19">
        <v>30</v>
      </c>
      <c r="D34" s="23">
        <v>2.2999999999999998</v>
      </c>
      <c r="E34" s="23">
        <v>0.4</v>
      </c>
      <c r="F34" s="23">
        <v>10</v>
      </c>
      <c r="G34" s="23">
        <v>51.2</v>
      </c>
      <c r="H34" s="67">
        <v>0.12</v>
      </c>
      <c r="I34" s="67">
        <v>0.12</v>
      </c>
      <c r="J34" s="67">
        <v>0</v>
      </c>
      <c r="K34" s="67">
        <v>0.1</v>
      </c>
      <c r="L34" s="67">
        <v>21.9</v>
      </c>
      <c r="M34" s="67">
        <v>37.5</v>
      </c>
      <c r="N34" s="67">
        <v>12</v>
      </c>
      <c r="O34" s="67">
        <v>0.84</v>
      </c>
      <c r="P34" s="2"/>
      <c r="Q34" s="84" t="s">
        <v>76</v>
      </c>
    </row>
    <row r="35" spans="1:19" s="4" customFormat="1" ht="16.5" x14ac:dyDescent="0.25">
      <c r="A35" s="8"/>
      <c r="B35" s="21" t="s">
        <v>34</v>
      </c>
      <c r="C35" s="22">
        <f t="shared" ref="C35:O35" si="2">SUM(C27:C34)</f>
        <v>780</v>
      </c>
      <c r="D35" s="55">
        <f t="shared" si="2"/>
        <v>26.38</v>
      </c>
      <c r="E35" s="55">
        <f t="shared" si="2"/>
        <v>23.83</v>
      </c>
      <c r="F35" s="55">
        <f t="shared" si="2"/>
        <v>108.52000000000001</v>
      </c>
      <c r="G35" s="55">
        <f t="shared" si="2"/>
        <v>750.97</v>
      </c>
      <c r="H35" s="70">
        <f t="shared" si="2"/>
        <v>0.49</v>
      </c>
      <c r="I35" s="70">
        <f t="shared" si="2"/>
        <v>8.2199999999999989</v>
      </c>
      <c r="J35" s="70">
        <f t="shared" si="2"/>
        <v>268.29500000000002</v>
      </c>
      <c r="K35" s="70">
        <f t="shared" si="2"/>
        <v>0.38</v>
      </c>
      <c r="L35" s="70">
        <f t="shared" si="2"/>
        <v>158.17000000000002</v>
      </c>
      <c r="M35" s="70">
        <f t="shared" si="2"/>
        <v>386.92999999999995</v>
      </c>
      <c r="N35" s="70">
        <f t="shared" si="2"/>
        <v>153.80000000000001</v>
      </c>
      <c r="O35" s="70">
        <f t="shared" si="2"/>
        <v>6.02</v>
      </c>
      <c r="P35" s="12"/>
      <c r="Q35" s="84"/>
    </row>
    <row r="36" spans="1:19" s="1" customFormat="1" ht="16.5" x14ac:dyDescent="0.25">
      <c r="A36" s="8"/>
      <c r="B36" s="21" t="s">
        <v>45</v>
      </c>
      <c r="C36" s="22">
        <f t="shared" ref="C36:I36" si="3">C25+C35</f>
        <v>1295</v>
      </c>
      <c r="D36" s="55">
        <f>D35+D25</f>
        <v>44.12</v>
      </c>
      <c r="E36" s="55">
        <f>E35+E25</f>
        <v>42.74</v>
      </c>
      <c r="F36" s="55">
        <f>F35+F25</f>
        <v>177.37</v>
      </c>
      <c r="G36" s="55">
        <f>G25+G35</f>
        <v>1282.8699999999999</v>
      </c>
      <c r="H36" s="70">
        <f t="shared" si="3"/>
        <v>0.878</v>
      </c>
      <c r="I36" s="70">
        <f t="shared" si="3"/>
        <v>40.199999999999996</v>
      </c>
      <c r="J36" s="70">
        <f>J35+J25</f>
        <v>398.79500000000002</v>
      </c>
      <c r="K36" s="70">
        <f>K25+K35</f>
        <v>0.95799999999999996</v>
      </c>
      <c r="L36" s="70">
        <f>L35+L25</f>
        <v>764.92000000000007</v>
      </c>
      <c r="M36" s="70">
        <f>M35+M25</f>
        <v>874.48</v>
      </c>
      <c r="N36" s="70">
        <f>N35+N25</f>
        <v>256.89999999999998</v>
      </c>
      <c r="O36" s="70">
        <f>O35+O25</f>
        <v>9.8000000000000007</v>
      </c>
      <c r="P36" s="5"/>
      <c r="Q36" s="5"/>
      <c r="S36" s="4"/>
    </row>
    <row r="37" spans="1:19" s="1" customFormat="1" ht="20.25" x14ac:dyDescent="0.3">
      <c r="A37" s="5"/>
      <c r="B37" s="25"/>
      <c r="C37" s="5"/>
      <c r="D37" s="2"/>
      <c r="E37" s="3"/>
      <c r="F37" s="2"/>
      <c r="G37" s="2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9" s="1" customFormat="1" ht="18.75" x14ac:dyDescent="0.3">
      <c r="A38" s="99"/>
      <c r="B38" s="99"/>
      <c r="D38" s="6"/>
      <c r="E38" s="7"/>
      <c r="F38" s="6"/>
      <c r="G38" s="82" t="s">
        <v>79</v>
      </c>
      <c r="H38" s="82"/>
      <c r="I38" s="82"/>
      <c r="J38" s="82"/>
      <c r="K38" s="82"/>
      <c r="L38" s="29"/>
      <c r="M38" s="29"/>
      <c r="N38" s="29"/>
      <c r="O38" s="29"/>
    </row>
    <row r="39" spans="1:19" ht="18.75" x14ac:dyDescent="0.3">
      <c r="A39" s="99"/>
      <c r="B39" s="99"/>
      <c r="D39" s="62"/>
      <c r="E39" s="62"/>
      <c r="F39" s="62"/>
      <c r="G39" s="63"/>
      <c r="H39" s="63"/>
      <c r="I39" s="15"/>
      <c r="J39" s="15"/>
      <c r="K39" s="15"/>
      <c r="L39" s="15"/>
      <c r="M39" s="15"/>
      <c r="N39" s="15"/>
      <c r="O39" s="15"/>
      <c r="P39" s="81"/>
    </row>
    <row r="40" spans="1:19" ht="18.75" x14ac:dyDescent="0.3">
      <c r="A40" s="99"/>
      <c r="B40" s="99"/>
      <c r="G40" s="83" t="s">
        <v>80</v>
      </c>
      <c r="H40" s="83"/>
      <c r="I40" s="83"/>
      <c r="J40" s="83"/>
      <c r="K40" s="83"/>
      <c r="L40" s="14"/>
      <c r="M40" s="14"/>
      <c r="N40" s="14"/>
      <c r="O40" s="14"/>
    </row>
  </sheetData>
  <mergeCells count="18">
    <mergeCell ref="D14:F14"/>
    <mergeCell ref="G14:G15"/>
    <mergeCell ref="A39:B39"/>
    <mergeCell ref="A40:B40"/>
    <mergeCell ref="B9:O9"/>
    <mergeCell ref="B12:O12"/>
    <mergeCell ref="A10:O10"/>
    <mergeCell ref="B11:O11"/>
    <mergeCell ref="A38:B38"/>
    <mergeCell ref="A26:P26"/>
    <mergeCell ref="H14:K14"/>
    <mergeCell ref="L14:O14"/>
    <mergeCell ref="P14:P15"/>
    <mergeCell ref="A16:P16"/>
    <mergeCell ref="A17:P17"/>
    <mergeCell ref="A18:P18"/>
    <mergeCell ref="B14:B15"/>
    <mergeCell ref="C14:C15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35"/>
  <sheetViews>
    <sheetView tabSelected="1" zoomScale="80" zoomScaleNormal="80" workbookViewId="0">
      <selection activeCell="A2" sqref="A2:O2"/>
    </sheetView>
  </sheetViews>
  <sheetFormatPr defaultRowHeight="15" x14ac:dyDescent="0.25"/>
  <cols>
    <col min="1" max="1" width="17" customWidth="1"/>
    <col min="2" max="2" width="41.5703125" customWidth="1"/>
    <col min="3" max="6" width="11.7109375" customWidth="1"/>
    <col min="7" max="7" width="12.5703125" customWidth="1"/>
    <col min="16" max="16" width="10.42578125" hidden="1" customWidth="1"/>
    <col min="17" max="17" width="19.85546875" customWidth="1"/>
    <col min="18" max="18" width="9.5703125" customWidth="1"/>
  </cols>
  <sheetData>
    <row r="2" spans="1:17" s="13" customFormat="1" ht="23.25" x14ac:dyDescent="0.35">
      <c r="A2" s="18"/>
    </row>
    <row r="3" spans="1:17" s="13" customFormat="1" ht="16.5" customHeigh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7" s="13" customFormat="1" ht="23.25" x14ac:dyDescent="0.35">
      <c r="B4" s="102" t="s">
        <v>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7" s="14" customFormat="1" ht="20.25" x14ac:dyDescent="0.3">
      <c r="A5" s="104" t="s">
        <v>77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26"/>
    </row>
    <row r="6" spans="1:17" s="14" customFormat="1" ht="20.25" x14ac:dyDescent="0.3">
      <c r="A6" s="20"/>
      <c r="B6" s="104" t="s">
        <v>78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20"/>
    </row>
    <row r="7" spans="1:17" s="13" customFormat="1" ht="23.25" x14ac:dyDescent="0.3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9" spans="1:17" s="1" customFormat="1" ht="33" customHeight="1" x14ac:dyDescent="0.25">
      <c r="A9" s="16" t="s">
        <v>21</v>
      </c>
      <c r="B9" s="107" t="s">
        <v>0</v>
      </c>
      <c r="C9" s="107" t="s">
        <v>1</v>
      </c>
      <c r="D9" s="107" t="s">
        <v>2</v>
      </c>
      <c r="E9" s="107"/>
      <c r="F9" s="107"/>
      <c r="G9" s="107" t="s">
        <v>7</v>
      </c>
      <c r="H9" s="107" t="s">
        <v>9</v>
      </c>
      <c r="I9" s="107"/>
      <c r="J9" s="107"/>
      <c r="K9" s="107"/>
      <c r="L9" s="107" t="s">
        <v>10</v>
      </c>
      <c r="M9" s="107"/>
      <c r="N9" s="107"/>
      <c r="O9" s="107"/>
      <c r="P9" s="107"/>
      <c r="Q9" s="5"/>
    </row>
    <row r="10" spans="1:17" s="1" customFormat="1" ht="16.5" customHeight="1" x14ac:dyDescent="0.25">
      <c r="A10" s="5" t="s">
        <v>22</v>
      </c>
      <c r="B10" s="107"/>
      <c r="C10" s="107"/>
      <c r="D10" s="5" t="s">
        <v>3</v>
      </c>
      <c r="E10" s="32" t="s">
        <v>4</v>
      </c>
      <c r="F10" s="5" t="s">
        <v>5</v>
      </c>
      <c r="G10" s="107"/>
      <c r="H10" s="5" t="s">
        <v>23</v>
      </c>
      <c r="I10" s="5" t="s">
        <v>11</v>
      </c>
      <c r="J10" s="5" t="s">
        <v>16</v>
      </c>
      <c r="K10" s="5" t="s">
        <v>31</v>
      </c>
      <c r="L10" s="5" t="s">
        <v>12</v>
      </c>
      <c r="M10" s="5" t="s">
        <v>13</v>
      </c>
      <c r="N10" s="5" t="s">
        <v>14</v>
      </c>
      <c r="O10" s="5" t="s">
        <v>15</v>
      </c>
      <c r="P10" s="107"/>
      <c r="Q10" s="5"/>
    </row>
    <row r="11" spans="1:17" s="1" customFormat="1" ht="16.5" x14ac:dyDescent="0.25">
      <c r="A11" s="105" t="s">
        <v>17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5"/>
    </row>
    <row r="12" spans="1:17" s="1" customFormat="1" ht="16.5" x14ac:dyDescent="0.25">
      <c r="A12" s="105" t="s">
        <v>86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5"/>
    </row>
    <row r="13" spans="1:17" s="4" customFormat="1" ht="16.5" x14ac:dyDescent="0.25">
      <c r="A13" s="105" t="s">
        <v>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75"/>
    </row>
    <row r="14" spans="1:17" s="1" customFormat="1" ht="16.5" x14ac:dyDescent="0.25">
      <c r="A14" s="8"/>
      <c r="B14" s="8" t="s">
        <v>85</v>
      </c>
      <c r="C14" s="19">
        <v>50</v>
      </c>
      <c r="D14" s="23">
        <v>6.83</v>
      </c>
      <c r="E14" s="53">
        <v>5.9</v>
      </c>
      <c r="F14" s="53">
        <v>4.2</v>
      </c>
      <c r="G14" s="53">
        <v>97.22</v>
      </c>
      <c r="H14" s="52">
        <v>0.03</v>
      </c>
      <c r="I14" s="52">
        <v>0.66</v>
      </c>
      <c r="J14" s="52">
        <v>4.05</v>
      </c>
      <c r="K14" s="52">
        <v>4.2000000000000003E-2</v>
      </c>
      <c r="L14" s="52">
        <v>9.1999999999999993</v>
      </c>
      <c r="M14" s="52">
        <v>70</v>
      </c>
      <c r="N14" s="52">
        <v>70</v>
      </c>
      <c r="O14" s="52">
        <v>1</v>
      </c>
      <c r="P14" s="5"/>
      <c r="Q14" s="76" t="s">
        <v>88</v>
      </c>
    </row>
    <row r="15" spans="1:17" s="1" customFormat="1" ht="22.5" customHeight="1" x14ac:dyDescent="0.25">
      <c r="A15" s="8"/>
      <c r="B15" s="66" t="s">
        <v>18</v>
      </c>
      <c r="C15" s="64">
        <v>150</v>
      </c>
      <c r="D15" s="65">
        <v>3.2</v>
      </c>
      <c r="E15" s="65">
        <v>5.2</v>
      </c>
      <c r="F15" s="65">
        <v>19.8</v>
      </c>
      <c r="G15" s="65">
        <v>139.4</v>
      </c>
      <c r="H15" s="65">
        <v>0.12</v>
      </c>
      <c r="I15" s="65">
        <v>10.199999999999999</v>
      </c>
      <c r="J15" s="65">
        <v>23.8</v>
      </c>
      <c r="K15" s="65">
        <v>0.11</v>
      </c>
      <c r="L15" s="65">
        <v>39</v>
      </c>
      <c r="M15" s="65">
        <v>84</v>
      </c>
      <c r="N15" s="65">
        <v>28</v>
      </c>
      <c r="O15" s="65">
        <v>1.03</v>
      </c>
      <c r="P15" s="2"/>
      <c r="Q15" s="76" t="s">
        <v>89</v>
      </c>
    </row>
    <row r="16" spans="1:17" s="1" customFormat="1" ht="22.5" customHeight="1" x14ac:dyDescent="0.25">
      <c r="A16" s="8"/>
      <c r="B16" s="36" t="s">
        <v>32</v>
      </c>
      <c r="C16" s="52">
        <v>40</v>
      </c>
      <c r="D16" s="53">
        <v>1.08</v>
      </c>
      <c r="E16" s="53">
        <v>1.52</v>
      </c>
      <c r="F16" s="53">
        <v>1.76</v>
      </c>
      <c r="G16" s="53">
        <v>25</v>
      </c>
      <c r="H16" s="52">
        <v>4.0000000000000001E-3</v>
      </c>
      <c r="I16" s="52">
        <v>0</v>
      </c>
      <c r="J16" s="52">
        <v>5.8</v>
      </c>
      <c r="K16" s="52">
        <v>0</v>
      </c>
      <c r="L16" s="52">
        <v>1.91</v>
      </c>
      <c r="M16" s="52">
        <v>3.8</v>
      </c>
      <c r="N16" s="52">
        <v>0.9</v>
      </c>
      <c r="O16" s="52">
        <v>0.1</v>
      </c>
      <c r="P16" s="2"/>
      <c r="Q16" s="76" t="s">
        <v>90</v>
      </c>
    </row>
    <row r="17" spans="1:17" s="1" customFormat="1" ht="21.75" customHeight="1" x14ac:dyDescent="0.25">
      <c r="A17" s="8"/>
      <c r="B17" s="8" t="s">
        <v>83</v>
      </c>
      <c r="C17" s="19">
        <v>200</v>
      </c>
      <c r="D17" s="23">
        <v>1.6</v>
      </c>
      <c r="E17" s="23">
        <v>1.1000000000000001</v>
      </c>
      <c r="F17" s="23">
        <v>8.6999999999999993</v>
      </c>
      <c r="G17" s="23">
        <v>50.9</v>
      </c>
      <c r="H17" s="52">
        <v>0.01</v>
      </c>
      <c r="I17" s="52">
        <v>0.3</v>
      </c>
      <c r="J17" s="52">
        <v>6.9</v>
      </c>
      <c r="K17" s="52">
        <v>7.0000000000000007E-2</v>
      </c>
      <c r="L17" s="52">
        <v>57</v>
      </c>
      <c r="M17" s="52">
        <v>46</v>
      </c>
      <c r="N17" s="52">
        <v>9.9</v>
      </c>
      <c r="O17" s="52">
        <v>0.77</v>
      </c>
      <c r="P17" s="2"/>
      <c r="Q17" s="76" t="s">
        <v>96</v>
      </c>
    </row>
    <row r="18" spans="1:17" s="1" customFormat="1" ht="16.5" x14ac:dyDescent="0.25">
      <c r="A18" s="8"/>
      <c r="B18" s="8" t="s">
        <v>6</v>
      </c>
      <c r="C18" s="19">
        <v>30</v>
      </c>
      <c r="D18" s="23">
        <v>2.2999999999999998</v>
      </c>
      <c r="E18" s="23">
        <v>0.25</v>
      </c>
      <c r="F18" s="23">
        <v>14.75</v>
      </c>
      <c r="G18" s="23">
        <v>70.3</v>
      </c>
      <c r="H18" s="67">
        <v>0.12</v>
      </c>
      <c r="I18" s="67">
        <v>0.06</v>
      </c>
      <c r="J18" s="67">
        <v>0</v>
      </c>
      <c r="K18" s="67">
        <v>0.09</v>
      </c>
      <c r="L18" s="67">
        <v>37.5</v>
      </c>
      <c r="M18" s="67">
        <v>38.700000000000003</v>
      </c>
      <c r="N18" s="67">
        <v>12.3</v>
      </c>
      <c r="O18" s="67">
        <v>1.08</v>
      </c>
      <c r="P18" s="2"/>
      <c r="Q18" s="5" t="s">
        <v>76</v>
      </c>
    </row>
    <row r="19" spans="1:17" s="11" customFormat="1" ht="16.5" x14ac:dyDescent="0.25">
      <c r="A19" s="8"/>
      <c r="B19" s="8" t="s">
        <v>29</v>
      </c>
      <c r="C19" s="19">
        <v>25</v>
      </c>
      <c r="D19" s="19">
        <v>1.7</v>
      </c>
      <c r="E19" s="19">
        <v>0.3</v>
      </c>
      <c r="F19" s="19">
        <v>8.4</v>
      </c>
      <c r="G19" s="19">
        <v>42.7</v>
      </c>
      <c r="H19" s="67">
        <v>0.1</v>
      </c>
      <c r="I19" s="67">
        <v>0.1</v>
      </c>
      <c r="J19" s="67">
        <v>0</v>
      </c>
      <c r="K19" s="67">
        <v>8.4000000000000005E-2</v>
      </c>
      <c r="L19" s="67">
        <v>18.25</v>
      </c>
      <c r="M19" s="67">
        <v>31.25</v>
      </c>
      <c r="N19" s="67">
        <v>10</v>
      </c>
      <c r="O19" s="67">
        <v>0.7</v>
      </c>
      <c r="P19" s="10"/>
      <c r="Q19" s="9" t="s">
        <v>76</v>
      </c>
    </row>
    <row r="20" spans="1:17" s="11" customFormat="1" ht="16.5" x14ac:dyDescent="0.25">
      <c r="A20" s="8"/>
      <c r="B20" s="8" t="s">
        <v>72</v>
      </c>
      <c r="C20" s="19">
        <v>20</v>
      </c>
      <c r="D20" s="19">
        <v>0.52</v>
      </c>
      <c r="E20" s="19">
        <v>3.9</v>
      </c>
      <c r="F20" s="19">
        <v>13.1</v>
      </c>
      <c r="G20" s="19">
        <v>89.58</v>
      </c>
      <c r="H20" s="52">
        <v>1.6E-2</v>
      </c>
      <c r="I20" s="52">
        <v>0</v>
      </c>
      <c r="J20" s="52">
        <v>0</v>
      </c>
      <c r="K20" s="52">
        <v>1.6E-2</v>
      </c>
      <c r="L20" s="52">
        <v>4</v>
      </c>
      <c r="M20" s="52">
        <v>13.8</v>
      </c>
      <c r="N20" s="52">
        <v>2.6</v>
      </c>
      <c r="O20" s="52">
        <v>0.2</v>
      </c>
      <c r="P20" s="10"/>
      <c r="Q20" s="9" t="s">
        <v>76</v>
      </c>
    </row>
    <row r="21" spans="1:17" s="4" customFormat="1" ht="16.5" x14ac:dyDescent="0.25">
      <c r="A21" s="8"/>
      <c r="B21" s="21" t="s">
        <v>30</v>
      </c>
      <c r="C21" s="22">
        <v>515</v>
      </c>
      <c r="D21" s="24">
        <f t="shared" ref="D21:O21" si="0">SUM(D14:D20)</f>
        <v>17.23</v>
      </c>
      <c r="E21" s="24">
        <f t="shared" si="0"/>
        <v>18.170000000000002</v>
      </c>
      <c r="F21" s="24">
        <f t="shared" si="0"/>
        <v>70.709999999999994</v>
      </c>
      <c r="G21" s="24">
        <f t="shared" si="0"/>
        <v>515.1</v>
      </c>
      <c r="H21" s="70">
        <f t="shared" si="0"/>
        <v>0.4</v>
      </c>
      <c r="I21" s="70">
        <f t="shared" si="0"/>
        <v>11.32</v>
      </c>
      <c r="J21" s="70">
        <f t="shared" si="0"/>
        <v>40.549999999999997</v>
      </c>
      <c r="K21" s="70">
        <f t="shared" si="0"/>
        <v>0.41200000000000003</v>
      </c>
      <c r="L21" s="70">
        <f t="shared" si="0"/>
        <v>166.86</v>
      </c>
      <c r="M21" s="70">
        <f t="shared" si="0"/>
        <v>287.55</v>
      </c>
      <c r="N21" s="70">
        <f t="shared" si="0"/>
        <v>133.70000000000002</v>
      </c>
      <c r="O21" s="70">
        <f t="shared" si="0"/>
        <v>4.8800000000000008</v>
      </c>
      <c r="P21" s="12"/>
      <c r="Q21" s="75"/>
    </row>
    <row r="22" spans="1:17" s="4" customFormat="1" ht="16.5" x14ac:dyDescent="0.25">
      <c r="A22" s="105" t="s">
        <v>20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75"/>
    </row>
    <row r="23" spans="1:17" s="1" customFormat="1" ht="16.5" x14ac:dyDescent="0.25">
      <c r="A23" s="8"/>
      <c r="B23" s="8" t="s">
        <v>54</v>
      </c>
      <c r="C23" s="19">
        <v>60</v>
      </c>
      <c r="D23" s="23">
        <v>0.8</v>
      </c>
      <c r="E23" s="23">
        <v>3.2</v>
      </c>
      <c r="F23" s="23">
        <v>10</v>
      </c>
      <c r="G23" s="23">
        <v>72</v>
      </c>
      <c r="H23" s="52">
        <v>0.01</v>
      </c>
      <c r="I23" s="52">
        <v>7.42</v>
      </c>
      <c r="J23" s="52">
        <v>10.1</v>
      </c>
      <c r="K23" s="52">
        <v>0.02</v>
      </c>
      <c r="L23" s="52">
        <v>18</v>
      </c>
      <c r="M23" s="52">
        <v>18</v>
      </c>
      <c r="N23" s="52">
        <v>10</v>
      </c>
      <c r="O23" s="52">
        <v>0.46</v>
      </c>
      <c r="P23" s="2"/>
      <c r="Q23" s="79" t="s">
        <v>97</v>
      </c>
    </row>
    <row r="24" spans="1:17" s="1" customFormat="1" ht="16.5" x14ac:dyDescent="0.25">
      <c r="A24" s="8"/>
      <c r="B24" s="8" t="s">
        <v>55</v>
      </c>
      <c r="C24" s="19">
        <v>200</v>
      </c>
      <c r="D24" s="23">
        <v>4.5599999999999996</v>
      </c>
      <c r="E24" s="23">
        <v>5.8</v>
      </c>
      <c r="F24" s="23">
        <v>5.7</v>
      </c>
      <c r="G24" s="23">
        <v>93.24</v>
      </c>
      <c r="H24" s="67">
        <v>0.02</v>
      </c>
      <c r="I24" s="67">
        <v>10.8</v>
      </c>
      <c r="J24" s="67">
        <v>105</v>
      </c>
      <c r="K24" s="67">
        <v>0.03</v>
      </c>
      <c r="L24" s="67">
        <v>37.4</v>
      </c>
      <c r="M24" s="67">
        <v>31</v>
      </c>
      <c r="N24" s="67">
        <v>13.2</v>
      </c>
      <c r="O24" s="67">
        <v>0.48</v>
      </c>
      <c r="P24" s="2"/>
      <c r="Q24" s="76" t="s">
        <v>91</v>
      </c>
    </row>
    <row r="25" spans="1:17" s="1" customFormat="1" ht="16.5" x14ac:dyDescent="0.25">
      <c r="A25" s="8"/>
      <c r="B25" s="36" t="s">
        <v>43</v>
      </c>
      <c r="C25" s="52">
        <v>150</v>
      </c>
      <c r="D25" s="53">
        <v>8.3000000000000007</v>
      </c>
      <c r="E25" s="53">
        <v>6.3</v>
      </c>
      <c r="F25" s="53">
        <v>36</v>
      </c>
      <c r="G25" s="53">
        <v>233.9</v>
      </c>
      <c r="H25" s="67">
        <v>0.21</v>
      </c>
      <c r="I25" s="67">
        <v>0</v>
      </c>
      <c r="J25" s="67">
        <v>19.2</v>
      </c>
      <c r="K25" s="67">
        <v>0.12</v>
      </c>
      <c r="L25" s="67">
        <v>15</v>
      </c>
      <c r="M25" s="67">
        <v>181</v>
      </c>
      <c r="N25" s="67">
        <v>120</v>
      </c>
      <c r="O25" s="67">
        <v>4.04</v>
      </c>
      <c r="P25" s="2"/>
      <c r="Q25" s="76" t="s">
        <v>92</v>
      </c>
    </row>
    <row r="26" spans="1:17" s="1" customFormat="1" ht="16.5" x14ac:dyDescent="0.25">
      <c r="A26" s="8"/>
      <c r="B26" s="8" t="s">
        <v>87</v>
      </c>
      <c r="C26" s="52">
        <v>60</v>
      </c>
      <c r="D26" s="23">
        <v>8.0500000000000007</v>
      </c>
      <c r="E26" s="23">
        <v>7.1</v>
      </c>
      <c r="F26" s="23">
        <v>7</v>
      </c>
      <c r="G26" s="23">
        <v>124.1</v>
      </c>
      <c r="H26" s="52">
        <v>0.02</v>
      </c>
      <c r="I26" s="52">
        <v>0.27</v>
      </c>
      <c r="J26" s="52">
        <v>64.3</v>
      </c>
      <c r="K26" s="52">
        <v>7.4999999999999997E-2</v>
      </c>
      <c r="L26" s="52">
        <v>18</v>
      </c>
      <c r="M26" s="52">
        <v>90.75</v>
      </c>
      <c r="N26" s="52">
        <v>12</v>
      </c>
      <c r="O26" s="52">
        <v>1.22</v>
      </c>
      <c r="P26" s="2"/>
      <c r="Q26" s="76" t="s">
        <v>93</v>
      </c>
    </row>
    <row r="27" spans="1:17" s="1" customFormat="1" ht="16.5" x14ac:dyDescent="0.25">
      <c r="A27" s="8"/>
      <c r="B27" s="8" t="s">
        <v>50</v>
      </c>
      <c r="C27" s="52">
        <v>30</v>
      </c>
      <c r="D27" s="23">
        <v>0.99</v>
      </c>
      <c r="E27" s="23">
        <v>0.72</v>
      </c>
      <c r="F27" s="23">
        <v>2.67</v>
      </c>
      <c r="G27" s="23">
        <v>21.12</v>
      </c>
      <c r="H27" s="52">
        <v>6.0000000000000001E-3</v>
      </c>
      <c r="I27" s="52">
        <v>0.8</v>
      </c>
      <c r="J27" s="52">
        <v>38.4</v>
      </c>
      <c r="K27" s="52">
        <v>0</v>
      </c>
      <c r="L27" s="52">
        <v>2.76</v>
      </c>
      <c r="M27" s="52">
        <v>7.2</v>
      </c>
      <c r="N27" s="52">
        <v>3.6</v>
      </c>
      <c r="O27" s="52">
        <v>0.16</v>
      </c>
      <c r="P27" s="2"/>
      <c r="Q27" s="76" t="s">
        <v>94</v>
      </c>
    </row>
    <row r="28" spans="1:17" s="1" customFormat="1" ht="16.5" x14ac:dyDescent="0.25">
      <c r="A28" s="8"/>
      <c r="B28" s="8" t="s">
        <v>56</v>
      </c>
      <c r="C28" s="19">
        <v>200</v>
      </c>
      <c r="D28" s="23">
        <v>0.5</v>
      </c>
      <c r="E28" s="23">
        <v>0.2</v>
      </c>
      <c r="F28" s="23">
        <v>19.5</v>
      </c>
      <c r="G28" s="23">
        <v>81.8</v>
      </c>
      <c r="H28" s="52">
        <v>0</v>
      </c>
      <c r="I28" s="52">
        <v>0.3</v>
      </c>
      <c r="J28" s="52">
        <v>1.5</v>
      </c>
      <c r="K28" s="52">
        <v>0.02</v>
      </c>
      <c r="L28" s="52">
        <v>18</v>
      </c>
      <c r="M28" s="52">
        <v>18</v>
      </c>
      <c r="N28" s="52">
        <v>22</v>
      </c>
      <c r="O28" s="52">
        <v>0.67</v>
      </c>
      <c r="P28" s="2"/>
      <c r="Q28" s="76" t="s">
        <v>95</v>
      </c>
    </row>
    <row r="29" spans="1:17" s="1" customFormat="1" ht="16.5" x14ac:dyDescent="0.25">
      <c r="A29" s="8"/>
      <c r="B29" s="8" t="s">
        <v>6</v>
      </c>
      <c r="C29" s="52">
        <v>30</v>
      </c>
      <c r="D29" s="23">
        <v>2.2999999999999998</v>
      </c>
      <c r="E29" s="23">
        <v>0.25</v>
      </c>
      <c r="F29" s="23">
        <v>14.75</v>
      </c>
      <c r="G29" s="23">
        <v>70.3</v>
      </c>
      <c r="H29" s="67">
        <v>0.12</v>
      </c>
      <c r="I29" s="67">
        <v>0.06</v>
      </c>
      <c r="J29" s="67">
        <v>0</v>
      </c>
      <c r="K29" s="67">
        <v>0.09</v>
      </c>
      <c r="L29" s="67">
        <v>37.5</v>
      </c>
      <c r="M29" s="67">
        <v>38.700000000000003</v>
      </c>
      <c r="N29" s="67">
        <v>12.3</v>
      </c>
      <c r="O29" s="67">
        <v>1.08</v>
      </c>
      <c r="P29" s="2"/>
      <c r="Q29" s="5" t="s">
        <v>76</v>
      </c>
    </row>
    <row r="30" spans="1:17" s="1" customFormat="1" ht="16.5" x14ac:dyDescent="0.25">
      <c r="A30" s="8"/>
      <c r="B30" s="8" t="s">
        <v>33</v>
      </c>
      <c r="C30" s="19">
        <v>20</v>
      </c>
      <c r="D30" s="23">
        <v>1.3</v>
      </c>
      <c r="E30" s="23">
        <v>0.27</v>
      </c>
      <c r="F30" s="23">
        <v>6.7</v>
      </c>
      <c r="G30" s="23">
        <v>34.130000000000003</v>
      </c>
      <c r="H30" s="67">
        <v>0.08</v>
      </c>
      <c r="I30" s="67">
        <v>0.08</v>
      </c>
      <c r="J30" s="67">
        <v>0</v>
      </c>
      <c r="K30" s="67">
        <v>7.0000000000000007E-2</v>
      </c>
      <c r="L30" s="67">
        <v>14.6</v>
      </c>
      <c r="M30" s="67">
        <v>25</v>
      </c>
      <c r="N30" s="67">
        <v>8</v>
      </c>
      <c r="O30" s="67">
        <v>0.56000000000000005</v>
      </c>
      <c r="P30" s="5"/>
      <c r="Q30" s="5" t="s">
        <v>76</v>
      </c>
    </row>
    <row r="31" spans="1:17" s="4" customFormat="1" ht="16.5" x14ac:dyDescent="0.25">
      <c r="A31" s="8"/>
      <c r="B31" s="21" t="s">
        <v>34</v>
      </c>
      <c r="C31" s="22">
        <f t="shared" ref="C31:N31" si="1">SUM(C23:C30)</f>
        <v>750</v>
      </c>
      <c r="D31" s="24">
        <f t="shared" si="1"/>
        <v>26.8</v>
      </c>
      <c r="E31" s="24">
        <f t="shared" si="1"/>
        <v>23.839999999999996</v>
      </c>
      <c r="F31" s="24">
        <f>SUM(F23:F30)</f>
        <v>102.32000000000001</v>
      </c>
      <c r="G31" s="24">
        <f>SUM(G23:G30)</f>
        <v>730.58999999999992</v>
      </c>
      <c r="H31" s="70">
        <f t="shared" si="1"/>
        <v>0.46600000000000003</v>
      </c>
      <c r="I31" s="70">
        <f t="shared" si="1"/>
        <v>19.729999999999997</v>
      </c>
      <c r="J31" s="70">
        <f t="shared" si="1"/>
        <v>238.49999999999997</v>
      </c>
      <c r="K31" s="70">
        <f t="shared" si="1"/>
        <v>0.42499999999999999</v>
      </c>
      <c r="L31" s="70">
        <f t="shared" si="1"/>
        <v>161.26000000000002</v>
      </c>
      <c r="M31" s="70">
        <f t="shared" si="1"/>
        <v>409.65</v>
      </c>
      <c r="N31" s="70">
        <f t="shared" si="1"/>
        <v>201.1</v>
      </c>
      <c r="O31" s="70">
        <f>SUM(O23:O30)</f>
        <v>8.67</v>
      </c>
      <c r="P31" s="12"/>
      <c r="Q31" s="75"/>
    </row>
    <row r="32" spans="1:17" s="4" customFormat="1" ht="16.5" x14ac:dyDescent="0.25">
      <c r="A32" s="8"/>
      <c r="B32" s="21" t="s">
        <v>45</v>
      </c>
      <c r="C32" s="22">
        <f t="shared" ref="C32:N32" si="2">C31+C21</f>
        <v>1265</v>
      </c>
      <c r="D32" s="24">
        <f t="shared" si="2"/>
        <v>44.03</v>
      </c>
      <c r="E32" s="24">
        <f t="shared" si="2"/>
        <v>42.01</v>
      </c>
      <c r="F32" s="24">
        <f t="shared" si="2"/>
        <v>173.03</v>
      </c>
      <c r="G32" s="24">
        <f>G21+G31</f>
        <v>1245.69</v>
      </c>
      <c r="H32" s="70">
        <f t="shared" si="2"/>
        <v>0.8660000000000001</v>
      </c>
      <c r="I32" s="70">
        <f t="shared" si="2"/>
        <v>31.049999999999997</v>
      </c>
      <c r="J32" s="70">
        <f t="shared" si="2"/>
        <v>279.04999999999995</v>
      </c>
      <c r="K32" s="70">
        <f t="shared" si="2"/>
        <v>0.83699999999999997</v>
      </c>
      <c r="L32" s="70">
        <f t="shared" si="2"/>
        <v>328.12</v>
      </c>
      <c r="M32" s="70">
        <f t="shared" si="2"/>
        <v>697.2</v>
      </c>
      <c r="N32" s="70">
        <f t="shared" si="2"/>
        <v>334.8</v>
      </c>
      <c r="O32" s="70">
        <f>O21+O31</f>
        <v>13.55</v>
      </c>
      <c r="P32" s="12"/>
      <c r="Q32" s="75"/>
    </row>
    <row r="33" spans="1:16" s="1" customFormat="1" ht="18.75" x14ac:dyDescent="0.3">
      <c r="A33" s="99"/>
      <c r="B33" s="99"/>
      <c r="D33" s="6"/>
      <c r="E33" s="7"/>
      <c r="F33" s="6"/>
      <c r="G33" s="82" t="s">
        <v>79</v>
      </c>
      <c r="H33" s="82"/>
      <c r="I33" s="82"/>
      <c r="J33" s="82"/>
      <c r="K33" s="82"/>
      <c r="L33" s="29"/>
      <c r="M33" s="29"/>
      <c r="N33" s="29"/>
      <c r="O33" s="29"/>
    </row>
    <row r="34" spans="1:16" ht="18.75" x14ac:dyDescent="0.3">
      <c r="A34" s="99"/>
      <c r="B34" s="99"/>
      <c r="D34" s="62"/>
      <c r="E34" s="62"/>
      <c r="F34" s="62"/>
      <c r="G34" s="63"/>
      <c r="H34" s="63"/>
      <c r="I34" s="15"/>
      <c r="J34" s="15"/>
      <c r="K34" s="15"/>
      <c r="L34" s="15"/>
      <c r="M34" s="15"/>
      <c r="N34" s="15"/>
      <c r="O34" s="15"/>
      <c r="P34" s="81"/>
    </row>
    <row r="35" spans="1:16" ht="18.75" x14ac:dyDescent="0.3">
      <c r="A35" s="99"/>
      <c r="B35" s="99"/>
      <c r="G35" s="83" t="s">
        <v>80</v>
      </c>
      <c r="H35" s="83"/>
      <c r="I35" s="83"/>
      <c r="J35" s="83"/>
      <c r="K35" s="83"/>
      <c r="L35" s="14"/>
      <c r="M35" s="14"/>
      <c r="N35" s="14"/>
      <c r="O35" s="14"/>
    </row>
  </sheetData>
  <mergeCells count="18">
    <mergeCell ref="B4:O4"/>
    <mergeCell ref="B7:O7"/>
    <mergeCell ref="B9:B10"/>
    <mergeCell ref="C9:C10"/>
    <mergeCell ref="D9:F9"/>
    <mergeCell ref="G9:G10"/>
    <mergeCell ref="H9:K9"/>
    <mergeCell ref="A5:O5"/>
    <mergeCell ref="B6:O6"/>
    <mergeCell ref="A35:B35"/>
    <mergeCell ref="A34:B34"/>
    <mergeCell ref="P9:P10"/>
    <mergeCell ref="A11:P11"/>
    <mergeCell ref="A12:P12"/>
    <mergeCell ref="A13:P13"/>
    <mergeCell ref="A22:P22"/>
    <mergeCell ref="L9:O9"/>
    <mergeCell ref="A33:B33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 1</vt:lpstr>
      <vt:lpstr>Втор1</vt:lpstr>
      <vt:lpstr>среда-1</vt:lpstr>
      <vt:lpstr>четверг 1</vt:lpstr>
      <vt:lpstr>пятница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2024-09-04T21:57:47Z</dcterms:modified>
</cp:coreProperties>
</file>